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c3\Desktop\МЕНЮ 2 ПОЛУГОДИЕ  2025Г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121" i="1" l="1"/>
  <c r="G121" i="1"/>
  <c r="H121" i="1"/>
  <c r="I121" i="1"/>
  <c r="J121" i="1"/>
  <c r="K121" i="1"/>
  <c r="L121" i="1"/>
  <c r="M121" i="1"/>
  <c r="N121" i="1"/>
  <c r="O121" i="1"/>
  <c r="P121" i="1"/>
  <c r="Q121" i="1"/>
  <c r="E121" i="1"/>
  <c r="E120" i="1"/>
  <c r="F120" i="1"/>
  <c r="G120" i="1"/>
  <c r="H120" i="1"/>
  <c r="D120" i="1"/>
  <c r="F249" i="1" l="1"/>
  <c r="G249" i="1"/>
  <c r="H249" i="1"/>
  <c r="E249" i="1"/>
  <c r="F246" i="1"/>
  <c r="G246" i="1"/>
  <c r="H246" i="1"/>
  <c r="E246" i="1"/>
  <c r="E243" i="1"/>
  <c r="F144" i="1"/>
  <c r="G144" i="1"/>
  <c r="H144" i="1"/>
  <c r="I144" i="1"/>
  <c r="E144" i="1"/>
  <c r="E135" i="1"/>
  <c r="F23" i="1"/>
  <c r="G23" i="1"/>
  <c r="H23" i="1"/>
  <c r="E23" i="1"/>
  <c r="F22" i="1"/>
  <c r="G22" i="1"/>
  <c r="H22" i="1"/>
  <c r="E22" i="1"/>
  <c r="F14" i="1"/>
  <c r="G14" i="1"/>
  <c r="H14" i="1"/>
  <c r="E14" i="1"/>
  <c r="F243" i="1"/>
  <c r="G243" i="1"/>
  <c r="H243" i="1"/>
  <c r="D241" i="1"/>
  <c r="D232" i="1"/>
  <c r="D217" i="1"/>
  <c r="D207" i="1"/>
  <c r="D192" i="1"/>
  <c r="D182" i="1"/>
  <c r="D167" i="1"/>
  <c r="D158" i="1"/>
  <c r="D143" i="1"/>
  <c r="F135" i="1"/>
  <c r="G135" i="1"/>
  <c r="H135" i="1"/>
  <c r="D135" i="1"/>
  <c r="D111" i="1"/>
  <c r="D96" i="1"/>
  <c r="D86" i="1"/>
  <c r="D72" i="1"/>
  <c r="D62" i="1"/>
  <c r="D47" i="1"/>
  <c r="D37" i="1"/>
  <c r="D22" i="1"/>
  <c r="D14" i="1"/>
  <c r="G253" i="1" l="1"/>
  <c r="H253" i="1"/>
  <c r="F253" i="1"/>
  <c r="E253" i="1"/>
</calcChain>
</file>

<file path=xl/sharedStrings.xml><?xml version="1.0" encoding="utf-8"?>
<sst xmlns="http://schemas.openxmlformats.org/spreadsheetml/2006/main" count="504" uniqueCount="122">
  <si>
    <t>ООО "ПЕНЗЕНСКИЙ КОМБИНАТ ПИТАНИЯ"</t>
  </si>
  <si>
    <t>Приложение 2 к СанПиН 2.4.5.2409-08</t>
  </si>
  <si>
    <t>Примерное меню и пищевая ценность приготовляемых блюд</t>
  </si>
  <si>
    <t>День:</t>
  </si>
  <si>
    <t>понедельник</t>
  </si>
  <si>
    <t>Сезон:</t>
  </si>
  <si>
    <t>01.01-12.31 (Все)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</si>
  <si>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</si>
  <si>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</si>
  <si>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</si>
  <si>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</si>
  <si>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</si>
  <si>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</si>
  <si>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</si>
  <si>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</si>
  <si>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</si>
  <si>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</si>
  <si>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</si>
  <si>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</si>
  <si>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</si>
  <si>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</si>
  <si>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</si>
  <si>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</si>
  <si>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</si>
  <si>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</si>
  <si>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</si>
  <si>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</si>
  <si>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</si>
  <si>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</si>
  <si>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</si>
  <si>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>№70 Бутерброд с маслом (2-й вариант)</t>
  </si>
  <si>
    <t>Плюшка 1/120</t>
  </si>
  <si>
    <t>№379 Напиток кофейный на молоке 1/200</t>
  </si>
  <si>
    <t>№117 Батон нарезной 1/25</t>
  </si>
  <si>
    <t>Итого за Завт.11-18</t>
  </si>
  <si>
    <t>Обед 11-18</t>
  </si>
  <si>
    <t>№342 Компот из свежих плодов или ягод 1/200(Яблоки)</t>
  </si>
  <si>
    <t>№115 Хлеб ржаной 1/25</t>
  </si>
  <si>
    <t>Итого за Обед 11-18</t>
  </si>
  <si>
    <t>Итого за день</t>
  </si>
  <si>
    <t>Примерное меню и пищевая ценность приготовляемых блюд (лист 2)</t>
  </si>
  <si>
    <t>вторник</t>
  </si>
  <si>
    <t>ТТК Блинчики 1/165</t>
  </si>
  <si>
    <t>№436 Соус из кураги (1-й вариант)  1/50</t>
  </si>
  <si>
    <t>№82 Фрукты свежие 1/100</t>
  </si>
  <si>
    <t>№433 Сметана 1/10</t>
  </si>
  <si>
    <t>Примерное меню и пищевая ценность приготовляемых блюд (лист 3)</t>
  </si>
  <si>
    <t>среда</t>
  </si>
  <si>
    <t>№462 Какао с молоком 1/200 (О)</t>
  </si>
  <si>
    <t>№117 Батон нарезной 1/20</t>
  </si>
  <si>
    <t>№308 Котлеты рыбные любительские 1/90</t>
  </si>
  <si>
    <t>Примерное меню и пищевая ценность приготовляемых блюд (лист 4)</t>
  </si>
  <si>
    <t>четверг</t>
  </si>
  <si>
    <t>№379 Кофейный напиток с молоком 1/200</t>
  </si>
  <si>
    <t>№17 Салат из свежих помидоров 1/60 Н23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</si>
  <si>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</si>
  <si>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</si>
  <si>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</si>
  <si>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2</t>
  </si>
  <si>
    <t>№349 Компот из смеси сухофруктов 1/200</t>
  </si>
  <si>
    <t>Примерное меню и пищевая ценность приготовляемых блюд (лист 7)</t>
  </si>
  <si>
    <t>№82 Фрукты свежие 1/120</t>
  </si>
  <si>
    <t>№122 Уха с крупой 1/200</t>
  </si>
  <si>
    <t>Примерное меню и пищевая ценность приготовляемых блюд (лист 8)</t>
  </si>
  <si>
    <t>№82 Фрукты свежие 1/150</t>
  </si>
  <si>
    <t>№465 Кофейный напиток с молоком 1/200</t>
  </si>
  <si>
    <t>№117 Батон нарезной 1/30</t>
  </si>
  <si>
    <t>Примерное меню и пищевая ценность приготовляемых блюд (лист 9)</t>
  </si>
  <si>
    <t>№28 Салат из моркови с курагой 1/60</t>
  </si>
  <si>
    <t>№488 Сметана1/8</t>
  </si>
  <si>
    <t>Примерное меню и пищевая ценность приготовляемых блюд (лист 10)</t>
  </si>
  <si>
    <t>№254 Пудинг из творога с яблоками 1/150</t>
  </si>
  <si>
    <t>Итого за период</t>
  </si>
  <si>
    <t>завтрак</t>
  </si>
  <si>
    <t>обед</t>
  </si>
  <si>
    <t>Приложение 2 к СанПиН 2.3/2.4.3590-20</t>
  </si>
  <si>
    <t>Рацион: Школы с 7-11  лет  2025г</t>
  </si>
  <si>
    <t>осень-зима</t>
  </si>
  <si>
    <t xml:space="preserve">№223 Каша пшенная вязкая 1/150 </t>
  </si>
  <si>
    <t xml:space="preserve">№1 Салат из белокочанной капусты 1/60 </t>
  </si>
  <si>
    <t>№116 Суп с макаронными изделиями 1/200</t>
  </si>
  <si>
    <t xml:space="preserve">№375 Плов из отварной птицы 1/200 </t>
  </si>
  <si>
    <t>№459 Чай с лимоном 1/200</t>
  </si>
  <si>
    <t>№21 Салат из моркови 1/60</t>
  </si>
  <si>
    <t>№95 Борщ с капустой и картофелем 1/200</t>
  </si>
  <si>
    <t>№372 Биточки из птицы 1/90</t>
  </si>
  <si>
    <t>№256  Макаронные изделия отварные 1/150</t>
  </si>
  <si>
    <t>№496 Напиток из шиповника 1/200</t>
  </si>
  <si>
    <t xml:space="preserve">№232 Каша из овсяных хлопьев "Геркулес" жидкая 1/150 </t>
  </si>
  <si>
    <t xml:space="preserve">№72 Бутерброды с джемом или повидлом 1/45 </t>
  </si>
  <si>
    <t xml:space="preserve">№462 Какао с молоком 1/200 </t>
  </si>
  <si>
    <t xml:space="preserve">№5 Салат из капусты белокачанной и огурцов 1/60 </t>
  </si>
  <si>
    <t xml:space="preserve">№100 Рассольник ленинградский 1/200 </t>
  </si>
  <si>
    <t xml:space="preserve">№377 Пюре картофельное 1/150 </t>
  </si>
  <si>
    <t xml:space="preserve">№495 Компот из смеси сухофруктов 1/200 </t>
  </si>
  <si>
    <t>№261 Макароны, запеченные с сыром1/180</t>
  </si>
  <si>
    <t xml:space="preserve">№104 Щи из свежей капусты с картофелем 1/200  </t>
  </si>
  <si>
    <t xml:space="preserve">№347 Котлеты "Школьные" 1/90 </t>
  </si>
  <si>
    <t xml:space="preserve">№243 Каша гречневая рассыпчатая 1/150 </t>
  </si>
  <si>
    <t xml:space="preserve">№459 Чай с лимоном 1/200 </t>
  </si>
  <si>
    <t xml:space="preserve">№227 Каша манная молочная жидкая 1/150 </t>
  </si>
  <si>
    <t xml:space="preserve">№267 Яйцо вареное1/40 </t>
  </si>
  <si>
    <t xml:space="preserve">№382 Какао с молоком 1/200 </t>
  </si>
  <si>
    <t xml:space="preserve">№36 Салат Свеколка  1/60 </t>
  </si>
  <si>
    <t xml:space="preserve">№87 Суп картофельный с бобовыми (горох) 1/200 </t>
  </si>
  <si>
    <t>№364 Азу 1/200</t>
  </si>
  <si>
    <t xml:space="preserve">№494 Компот из плодов сушеных (курага)  1/200 </t>
  </si>
  <si>
    <t>№106 Сыр сычужный твердый порциями 1/20</t>
  </si>
  <si>
    <t xml:space="preserve">№2 Салат витаминный 1/60 </t>
  </si>
  <si>
    <t xml:space="preserve">№124 Суп картофельный 1/200 </t>
  </si>
  <si>
    <t xml:space="preserve">№377 Чай с лимоном 1/200 </t>
  </si>
  <si>
    <t>№67 Винегрет овощной 1/60</t>
  </si>
  <si>
    <t xml:space="preserve">№367 Птица,в соусе с томатом 1/90 </t>
  </si>
  <si>
    <t xml:space="preserve">№372 Котлеты из птицы 1/90 </t>
  </si>
  <si>
    <t>№256 Макаронные изделия отварные 1/150</t>
  </si>
  <si>
    <t xml:space="preserve">№274 Каша рисовая молочная жидкая 1/150 </t>
  </si>
  <si>
    <t xml:space="preserve">№89 Бутерброд с повидлом(повидло)  20/20 </t>
  </si>
  <si>
    <t>№347 Котлеты "Школьные" 1/90</t>
  </si>
  <si>
    <t>№389 Пюре из гороха с маслом 1/150</t>
  </si>
  <si>
    <t xml:space="preserve">№117 Суп из овощей 1/200 </t>
  </si>
  <si>
    <t>№494 Компот из плодов сушеных (курага)  1/200</t>
  </si>
  <si>
    <t>№143 Гренки из пшеничного хлеба 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</si>
</sst>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  <font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3" fontId="0" fillId="0" borderId="5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1" fontId="3" fillId="0" borderId="5" xfId="0" applyNumberFormat="1" applyFont="1" applyBorder="1" applyAlignment="1"/>
    <xf numFmtId="1" fontId="3" fillId="0" borderId="8" xfId="0" applyNumberFormat="1" applyFont="1" applyBorder="1" applyAlignment="1"/>
    <xf numFmtId="1" fontId="5" fillId="0" borderId="5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" fontId="0" fillId="0" borderId="5" xfId="0" applyNumberFormat="1" applyBorder="1" applyAlignment="1">
      <alignment horizontal="center"/>
    </xf>
    <xf numFmtId="0" fontId="3" fillId="0" borderId="5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256"/>
  <sheetViews>
    <sheetView tabSelected="1" topLeftCell="A229" workbookViewId="0">
      <selection activeCell="X264" sqref="X264"/>
    </sheetView>
  </sheetViews>
  <sheetFormatPr defaultColWidth="10.5" defaultRowHeight="11.45" customHeight="1" x14ac:dyDescent="0.2"/>
  <cols>
    <col min="1" max="1" width="7.33203125" style="1" customWidth="1"/>
    <col min="2" max="2" width="16.6640625" style="1" customWidth="1"/>
    <col min="3" max="3" width="19.83203125" style="1" customWidth="1"/>
    <col min="4" max="4" width="8.6640625" style="1" customWidth="1"/>
    <col min="5" max="5" width="11" style="1" customWidth="1"/>
    <col min="6" max="6" width="12.1640625" style="1" customWidth="1"/>
    <col min="7" max="7" width="10.83203125" style="1" customWidth="1"/>
    <col min="8" max="8" width="13.33203125" style="1" customWidth="1"/>
    <col min="9" max="16" width="5.6640625" style="1" hidden="1" customWidth="1"/>
    <col min="17" max="17" width="0" hidden="1" customWidth="1"/>
  </cols>
  <sheetData>
    <row r="1" spans="1:16" ht="11.1" customHeight="1" x14ac:dyDescent="0.2">
      <c r="A1" s="2" t="s">
        <v>0</v>
      </c>
      <c r="E1" s="42" t="s">
        <v>75</v>
      </c>
      <c r="F1" s="33"/>
      <c r="G1" s="33"/>
      <c r="H1" s="33"/>
      <c r="I1" s="33"/>
      <c r="J1" s="33"/>
      <c r="K1" s="43"/>
      <c r="L1" s="41"/>
      <c r="M1" s="41"/>
      <c r="N1" s="41"/>
      <c r="O1" s="41"/>
      <c r="P1" s="41"/>
    </row>
    <row r="2" spans="1:16" ht="15.95" customHeight="1" x14ac:dyDescent="0.25">
      <c r="A2" s="44" t="s">
        <v>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1.1" customHeight="1" x14ac:dyDescent="0.2">
      <c r="A3" s="19" t="s">
        <v>76</v>
      </c>
      <c r="E3" s="5" t="s">
        <v>3</v>
      </c>
      <c r="F3" s="32" t="s">
        <v>4</v>
      </c>
      <c r="G3" s="33"/>
      <c r="H3" s="33"/>
      <c r="I3" s="34" t="s">
        <v>5</v>
      </c>
      <c r="J3" s="34"/>
      <c r="K3" s="35" t="s">
        <v>6</v>
      </c>
      <c r="L3" s="35"/>
      <c r="M3" s="35"/>
      <c r="N3" s="35"/>
      <c r="O3" s="35"/>
      <c r="P3" s="35"/>
    </row>
    <row r="4" spans="1:16" ht="11.1" customHeight="1" x14ac:dyDescent="0.2">
      <c r="A4" s="19" t="s">
        <v>5</v>
      </c>
      <c r="B4" s="19" t="s">
        <v>77</v>
      </c>
      <c r="D4" s="34" t="s">
        <v>7</v>
      </c>
      <c r="E4" s="34"/>
      <c r="F4" s="1" t="s">
        <v>8</v>
      </c>
      <c r="I4" s="34" t="s">
        <v>9</v>
      </c>
      <c r="J4" s="34"/>
      <c r="K4" s="32" t="s">
        <v>10</v>
      </c>
      <c r="L4" s="32"/>
      <c r="M4" s="32"/>
      <c r="N4" s="32"/>
      <c r="O4" s="32"/>
      <c r="P4" s="32"/>
    </row>
    <row r="5" spans="1:16" ht="21.95" customHeight="1" x14ac:dyDescent="0.2">
      <c r="A5" s="36" t="s">
        <v>11</v>
      </c>
      <c r="B5" s="36" t="s">
        <v>12</v>
      </c>
      <c r="C5" s="36"/>
      <c r="D5" s="36" t="s">
        <v>13</v>
      </c>
      <c r="E5" s="40" t="s">
        <v>14</v>
      </c>
      <c r="F5" s="40"/>
      <c r="G5" s="40"/>
      <c r="H5" s="36" t="s">
        <v>15</v>
      </c>
      <c r="I5" s="40" t="s">
        <v>16</v>
      </c>
      <c r="J5" s="40"/>
      <c r="K5" s="40"/>
      <c r="L5" s="40"/>
      <c r="M5" s="40" t="s">
        <v>17</v>
      </c>
      <c r="N5" s="40"/>
      <c r="O5" s="40"/>
      <c r="P5" s="40"/>
    </row>
    <row r="6" spans="1:16" ht="21.95" customHeight="1" x14ac:dyDescent="0.2">
      <c r="A6" s="37"/>
      <c r="B6" s="38"/>
      <c r="C6" s="39"/>
      <c r="D6" s="37"/>
      <c r="E6" s="6" t="s">
        <v>18</v>
      </c>
      <c r="F6" s="6" t="s">
        <v>19</v>
      </c>
      <c r="G6" s="6" t="s">
        <v>20</v>
      </c>
      <c r="H6" s="37"/>
      <c r="I6" s="6" t="s">
        <v>21</v>
      </c>
      <c r="J6" s="6" t="s">
        <v>22</v>
      </c>
      <c r="K6" s="6" t="s">
        <v>23</v>
      </c>
      <c r="L6" s="6" t="s">
        <v>24</v>
      </c>
      <c r="M6" s="6" t="s">
        <v>25</v>
      </c>
      <c r="N6" s="6" t="s">
        <v>26</v>
      </c>
      <c r="O6" s="6" t="s">
        <v>27</v>
      </c>
      <c r="P6" s="6" t="s">
        <v>28</v>
      </c>
    </row>
    <row r="7" spans="1:16" ht="11.1" customHeight="1" x14ac:dyDescent="0.2">
      <c r="A7" s="7">
        <v>1</v>
      </c>
      <c r="B7" s="29">
        <v>2</v>
      </c>
      <c r="C7" s="29"/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7">
        <v>15</v>
      </c>
    </row>
    <row r="8" spans="1:16" ht="11.1" customHeight="1" x14ac:dyDescent="0.2">
      <c r="A8" s="30" t="s">
        <v>29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21.95" customHeight="1" x14ac:dyDescent="0.2">
      <c r="A9" s="8">
        <v>223</v>
      </c>
      <c r="B9" s="27" t="s">
        <v>78</v>
      </c>
      <c r="C9" s="28"/>
      <c r="D9" s="8">
        <v>150</v>
      </c>
      <c r="E9" s="8">
        <v>6</v>
      </c>
      <c r="F9" s="8">
        <v>6</v>
      </c>
      <c r="G9" s="8">
        <v>28</v>
      </c>
      <c r="H9" s="8">
        <v>188</v>
      </c>
      <c r="I9" s="9"/>
      <c r="J9" s="9"/>
      <c r="K9" s="9"/>
      <c r="L9" s="9"/>
      <c r="M9" s="9"/>
      <c r="N9" s="8">
        <v>151</v>
      </c>
      <c r="O9" s="8">
        <v>41</v>
      </c>
      <c r="P9" s="8">
        <v>1</v>
      </c>
    </row>
    <row r="10" spans="1:16" ht="21.95" customHeight="1" x14ac:dyDescent="0.2">
      <c r="A10" s="8">
        <v>70</v>
      </c>
      <c r="B10" s="28" t="s">
        <v>30</v>
      </c>
      <c r="C10" s="28"/>
      <c r="D10" s="8">
        <v>25</v>
      </c>
      <c r="E10" s="8">
        <v>1</v>
      </c>
      <c r="F10" s="8">
        <v>7</v>
      </c>
      <c r="G10" s="8">
        <v>8</v>
      </c>
      <c r="H10" s="8">
        <v>101</v>
      </c>
      <c r="I10" s="9"/>
      <c r="J10" s="9"/>
      <c r="K10" s="9"/>
      <c r="L10" s="9"/>
      <c r="M10" s="9"/>
      <c r="N10" s="9"/>
      <c r="O10" s="9"/>
      <c r="P10" s="9"/>
    </row>
    <row r="11" spans="1:16" ht="11.1" customHeight="1" x14ac:dyDescent="0.2">
      <c r="A11" s="10">
        <v>9459</v>
      </c>
      <c r="B11" s="28" t="s">
        <v>31</v>
      </c>
      <c r="C11" s="28"/>
      <c r="D11" s="8">
        <v>120</v>
      </c>
      <c r="E11" s="8">
        <v>8</v>
      </c>
      <c r="F11" s="8">
        <v>1</v>
      </c>
      <c r="G11" s="8">
        <v>40</v>
      </c>
      <c r="H11" s="8">
        <v>209</v>
      </c>
      <c r="I11" s="9"/>
      <c r="J11" s="9"/>
      <c r="K11" s="9"/>
      <c r="L11" s="9"/>
      <c r="M11" s="9"/>
      <c r="N11" s="9"/>
      <c r="O11" s="9"/>
      <c r="P11" s="8">
        <v>5</v>
      </c>
    </row>
    <row r="12" spans="1:16" ht="21.95" customHeight="1" x14ac:dyDescent="0.2">
      <c r="A12" s="8">
        <v>379</v>
      </c>
      <c r="B12" s="28" t="s">
        <v>32</v>
      </c>
      <c r="C12" s="28"/>
      <c r="D12" s="8">
        <v>200</v>
      </c>
      <c r="E12" s="8">
        <v>4</v>
      </c>
      <c r="F12" s="8">
        <v>3</v>
      </c>
      <c r="G12" s="8">
        <v>28</v>
      </c>
      <c r="H12" s="8">
        <v>155</v>
      </c>
      <c r="I12" s="9"/>
      <c r="J12" s="9"/>
      <c r="K12" s="9"/>
      <c r="L12" s="9"/>
      <c r="M12" s="9"/>
      <c r="N12" s="8">
        <v>77</v>
      </c>
      <c r="O12" s="8">
        <v>13</v>
      </c>
      <c r="P12" s="9"/>
    </row>
    <row r="13" spans="1:16" ht="11.1" customHeight="1" x14ac:dyDescent="0.2">
      <c r="A13" s="8">
        <v>117</v>
      </c>
      <c r="B13" s="28" t="s">
        <v>33</v>
      </c>
      <c r="C13" s="28"/>
      <c r="D13" s="8">
        <v>25</v>
      </c>
      <c r="E13" s="8">
        <v>2</v>
      </c>
      <c r="F13" s="8">
        <v>1</v>
      </c>
      <c r="G13" s="8">
        <v>13</v>
      </c>
      <c r="H13" s="8">
        <v>66</v>
      </c>
      <c r="I13" s="9"/>
      <c r="J13" s="9"/>
      <c r="K13" s="9"/>
      <c r="L13" s="9"/>
      <c r="M13" s="9"/>
      <c r="N13" s="8">
        <v>16</v>
      </c>
      <c r="O13" s="8">
        <v>3</v>
      </c>
      <c r="P13" s="9"/>
    </row>
    <row r="14" spans="1:16" ht="11.1" customHeight="1" x14ac:dyDescent="0.2">
      <c r="A14" s="21" t="s">
        <v>34</v>
      </c>
      <c r="B14" s="22"/>
      <c r="C14" s="23"/>
      <c r="D14" s="12">
        <f>D9+D10+D11+D12+D13</f>
        <v>520</v>
      </c>
      <c r="E14" s="8">
        <f>E9+E10+E11+E12+E13</f>
        <v>21</v>
      </c>
      <c r="F14" s="8">
        <f t="shared" ref="F14:H14" si="0">F9+F10+F11+F12+F13</f>
        <v>18</v>
      </c>
      <c r="G14" s="8">
        <f t="shared" si="0"/>
        <v>117</v>
      </c>
      <c r="H14" s="8">
        <f t="shared" si="0"/>
        <v>719</v>
      </c>
      <c r="I14" s="9"/>
      <c r="J14" s="9"/>
      <c r="K14" s="9"/>
      <c r="L14" s="9"/>
      <c r="M14" s="9"/>
      <c r="N14" s="8">
        <v>244</v>
      </c>
      <c r="O14" s="8">
        <v>57</v>
      </c>
      <c r="P14" s="8">
        <v>6</v>
      </c>
    </row>
    <row r="15" spans="1:16" ht="11.1" customHeight="1" x14ac:dyDescent="0.2">
      <c r="A15" s="30" t="s">
        <v>35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21.95" customHeight="1" x14ac:dyDescent="0.2">
      <c r="A16" s="8">
        <v>1</v>
      </c>
      <c r="B16" s="27" t="s">
        <v>79</v>
      </c>
      <c r="C16" s="28"/>
      <c r="D16" s="8">
        <v>60</v>
      </c>
      <c r="E16" s="8">
        <v>1</v>
      </c>
      <c r="F16" s="8">
        <v>4</v>
      </c>
      <c r="G16" s="8">
        <v>5</v>
      </c>
      <c r="H16" s="8">
        <v>56</v>
      </c>
      <c r="I16" s="9"/>
      <c r="J16" s="9"/>
      <c r="K16" s="9"/>
      <c r="L16" s="8">
        <v>2</v>
      </c>
      <c r="M16" s="9"/>
      <c r="N16" s="8">
        <v>17</v>
      </c>
      <c r="O16" s="8">
        <v>10</v>
      </c>
      <c r="P16" s="9"/>
    </row>
    <row r="17" spans="1:16" ht="21.95" customHeight="1" x14ac:dyDescent="0.2">
      <c r="A17" s="8">
        <v>116</v>
      </c>
      <c r="B17" s="27" t="s">
        <v>80</v>
      </c>
      <c r="C17" s="28"/>
      <c r="D17" s="8">
        <v>200</v>
      </c>
      <c r="E17" s="8">
        <v>2</v>
      </c>
      <c r="F17" s="8">
        <v>2</v>
      </c>
      <c r="G17" s="8">
        <v>13</v>
      </c>
      <c r="H17" s="8">
        <v>81</v>
      </c>
      <c r="I17" s="9"/>
      <c r="J17" s="9"/>
      <c r="K17" s="9"/>
      <c r="L17" s="9"/>
      <c r="M17" s="9"/>
      <c r="N17" s="9"/>
      <c r="O17" s="9"/>
      <c r="P17" s="9"/>
    </row>
    <row r="18" spans="1:16" ht="21.95" customHeight="1" x14ac:dyDescent="0.2">
      <c r="A18" s="8">
        <v>375</v>
      </c>
      <c r="B18" s="27" t="s">
        <v>81</v>
      </c>
      <c r="C18" s="28"/>
      <c r="D18" s="8">
        <v>200</v>
      </c>
      <c r="E18" s="8">
        <v>20</v>
      </c>
      <c r="F18" s="8">
        <v>17</v>
      </c>
      <c r="G18" s="8">
        <v>25</v>
      </c>
      <c r="H18" s="8">
        <v>333</v>
      </c>
      <c r="I18" s="9"/>
      <c r="J18" s="9"/>
      <c r="K18" s="9"/>
      <c r="L18" s="8">
        <v>4</v>
      </c>
      <c r="M18" s="9"/>
      <c r="N18" s="8">
        <v>166</v>
      </c>
      <c r="O18" s="8">
        <v>36</v>
      </c>
      <c r="P18" s="8">
        <v>1</v>
      </c>
    </row>
    <row r="19" spans="1:16" ht="21.95" customHeight="1" x14ac:dyDescent="0.2">
      <c r="A19" s="8">
        <v>342</v>
      </c>
      <c r="B19" s="28" t="s">
        <v>36</v>
      </c>
      <c r="C19" s="28"/>
      <c r="D19" s="8">
        <v>200</v>
      </c>
      <c r="E19" s="9"/>
      <c r="F19" s="9"/>
      <c r="G19" s="8">
        <v>28</v>
      </c>
      <c r="H19" s="8">
        <v>115</v>
      </c>
      <c r="I19" s="9"/>
      <c r="J19" s="9"/>
      <c r="K19" s="9"/>
      <c r="L19" s="9"/>
      <c r="M19" s="9"/>
      <c r="N19" s="9"/>
      <c r="O19" s="9"/>
      <c r="P19" s="9"/>
    </row>
    <row r="20" spans="1:16" ht="11.1" customHeight="1" x14ac:dyDescent="0.2">
      <c r="A20" s="8">
        <v>117</v>
      </c>
      <c r="B20" s="28" t="s">
        <v>33</v>
      </c>
      <c r="C20" s="28"/>
      <c r="D20" s="8">
        <v>25</v>
      </c>
      <c r="E20" s="8">
        <v>2</v>
      </c>
      <c r="F20" s="8">
        <v>1</v>
      </c>
      <c r="G20" s="8">
        <v>13</v>
      </c>
      <c r="H20" s="8">
        <v>66</v>
      </c>
      <c r="I20" s="9"/>
      <c r="J20" s="9"/>
      <c r="K20" s="9"/>
      <c r="L20" s="9"/>
      <c r="M20" s="9"/>
      <c r="N20" s="8">
        <v>16</v>
      </c>
      <c r="O20" s="8">
        <v>3</v>
      </c>
      <c r="P20" s="9"/>
    </row>
    <row r="21" spans="1:16" ht="11.1" customHeight="1" x14ac:dyDescent="0.2">
      <c r="A21" s="8">
        <v>115</v>
      </c>
      <c r="B21" s="28" t="s">
        <v>37</v>
      </c>
      <c r="C21" s="28"/>
      <c r="D21" s="8">
        <v>25</v>
      </c>
      <c r="E21" s="8">
        <v>2</v>
      </c>
      <c r="F21" s="9"/>
      <c r="G21" s="8">
        <v>8</v>
      </c>
      <c r="H21" s="8">
        <v>44</v>
      </c>
      <c r="I21" s="9"/>
      <c r="J21" s="9"/>
      <c r="K21" s="9"/>
      <c r="L21" s="9"/>
      <c r="M21" s="9"/>
      <c r="N21" s="8">
        <v>40</v>
      </c>
      <c r="O21" s="8">
        <v>12</v>
      </c>
      <c r="P21" s="8">
        <v>1</v>
      </c>
    </row>
    <row r="22" spans="1:16" ht="11.1" customHeight="1" x14ac:dyDescent="0.2">
      <c r="A22" s="21" t="s">
        <v>38</v>
      </c>
      <c r="B22" s="22"/>
      <c r="C22" s="23"/>
      <c r="D22" s="12">
        <f>D16+D17+D18+D19+D20+D21</f>
        <v>710</v>
      </c>
      <c r="E22" s="8">
        <f>E16+E17+E18+E19+E20+E21</f>
        <v>27</v>
      </c>
      <c r="F22" s="8">
        <f t="shared" ref="F22:H22" si="1">F16+F17+F18+F19+F20+F21</f>
        <v>24</v>
      </c>
      <c r="G22" s="8">
        <f t="shared" si="1"/>
        <v>92</v>
      </c>
      <c r="H22" s="8">
        <f t="shared" si="1"/>
        <v>695</v>
      </c>
      <c r="I22" s="9"/>
      <c r="J22" s="9"/>
      <c r="K22" s="9"/>
      <c r="L22" s="8">
        <v>6</v>
      </c>
      <c r="M22" s="9"/>
      <c r="N22" s="8">
        <v>239</v>
      </c>
      <c r="O22" s="8">
        <v>61</v>
      </c>
      <c r="P22" s="8">
        <v>2</v>
      </c>
    </row>
    <row r="23" spans="1:16" s="1" customFormat="1" ht="11.1" customHeight="1" x14ac:dyDescent="0.2">
      <c r="A23" s="20" t="s">
        <v>39</v>
      </c>
      <c r="B23" s="20"/>
      <c r="C23" s="20"/>
      <c r="D23" s="20"/>
      <c r="E23" s="8">
        <f>E14+E22</f>
        <v>48</v>
      </c>
      <c r="F23" s="8">
        <f t="shared" ref="F23:H23" si="2">F14+F22</f>
        <v>42</v>
      </c>
      <c r="G23" s="8">
        <f t="shared" si="2"/>
        <v>209</v>
      </c>
      <c r="H23" s="8">
        <f t="shared" si="2"/>
        <v>1414</v>
      </c>
      <c r="I23" s="9"/>
      <c r="J23" s="9"/>
      <c r="K23" s="9"/>
      <c r="L23" s="8">
        <v>6</v>
      </c>
      <c r="M23" s="9"/>
      <c r="N23" s="8">
        <v>483</v>
      </c>
      <c r="O23" s="8">
        <v>118</v>
      </c>
      <c r="P23" s="8">
        <v>8</v>
      </c>
    </row>
    <row r="24" spans="1:16" ht="11.1" customHeight="1" x14ac:dyDescent="0.2">
      <c r="A24" s="2" t="s">
        <v>0</v>
      </c>
      <c r="E24" s="42" t="s">
        <v>75</v>
      </c>
      <c r="F24" s="33"/>
      <c r="G24" s="33"/>
      <c r="H24" s="33"/>
      <c r="I24" s="33"/>
      <c r="J24" s="33"/>
      <c r="K24" s="41" t="s">
        <v>1</v>
      </c>
      <c r="L24" s="41"/>
      <c r="M24" s="41"/>
      <c r="N24" s="41"/>
      <c r="O24" s="41"/>
      <c r="P24" s="41"/>
    </row>
    <row r="25" spans="1:16" ht="11.1" customHeight="1" x14ac:dyDescent="0.2">
      <c r="A25" s="31" t="s">
        <v>40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ht="11.1" customHeight="1" x14ac:dyDescent="0.2">
      <c r="A26" s="19" t="s">
        <v>76</v>
      </c>
      <c r="E26" s="5" t="s">
        <v>3</v>
      </c>
      <c r="F26" s="32" t="s">
        <v>41</v>
      </c>
      <c r="G26" s="33"/>
      <c r="H26" s="33"/>
      <c r="I26" s="34" t="s">
        <v>5</v>
      </c>
      <c r="J26" s="34"/>
      <c r="K26" s="35" t="s">
        <v>6</v>
      </c>
      <c r="L26" s="35"/>
      <c r="M26" s="35"/>
      <c r="N26" s="35"/>
      <c r="O26" s="35"/>
      <c r="P26" s="35"/>
    </row>
    <row r="27" spans="1:16" ht="11.1" customHeight="1" x14ac:dyDescent="0.2">
      <c r="A27" s="19" t="s">
        <v>5</v>
      </c>
      <c r="B27" s="19" t="s">
        <v>77</v>
      </c>
      <c r="D27" s="34" t="s">
        <v>7</v>
      </c>
      <c r="E27" s="34"/>
      <c r="F27" s="1" t="s">
        <v>8</v>
      </c>
      <c r="I27" s="34" t="s">
        <v>9</v>
      </c>
      <c r="J27" s="34"/>
      <c r="K27" s="32" t="s">
        <v>10</v>
      </c>
      <c r="L27" s="32"/>
      <c r="M27" s="32"/>
      <c r="N27" s="32"/>
      <c r="O27" s="32"/>
      <c r="P27" s="32"/>
    </row>
    <row r="28" spans="1:16" ht="21.95" customHeight="1" x14ac:dyDescent="0.2">
      <c r="A28" s="36" t="s">
        <v>11</v>
      </c>
      <c r="B28" s="36" t="s">
        <v>12</v>
      </c>
      <c r="C28" s="36"/>
      <c r="D28" s="36" t="s">
        <v>13</v>
      </c>
      <c r="E28" s="40" t="s">
        <v>14</v>
      </c>
      <c r="F28" s="40"/>
      <c r="G28" s="40"/>
      <c r="H28" s="36" t="s">
        <v>15</v>
      </c>
      <c r="I28" s="40" t="s">
        <v>16</v>
      </c>
      <c r="J28" s="40"/>
      <c r="K28" s="40"/>
      <c r="L28" s="40"/>
      <c r="M28" s="40" t="s">
        <v>17</v>
      </c>
      <c r="N28" s="40"/>
      <c r="O28" s="40"/>
      <c r="P28" s="40"/>
    </row>
    <row r="29" spans="1:16" ht="21.95" customHeight="1" x14ac:dyDescent="0.2">
      <c r="A29" s="37"/>
      <c r="B29" s="38"/>
      <c r="C29" s="39"/>
      <c r="D29" s="37"/>
      <c r="E29" s="6" t="s">
        <v>18</v>
      </c>
      <c r="F29" s="6" t="s">
        <v>19</v>
      </c>
      <c r="G29" s="6" t="s">
        <v>20</v>
      </c>
      <c r="H29" s="37"/>
      <c r="I29" s="6" t="s">
        <v>21</v>
      </c>
      <c r="J29" s="6" t="s">
        <v>22</v>
      </c>
      <c r="K29" s="6" t="s">
        <v>23</v>
      </c>
      <c r="L29" s="6" t="s">
        <v>24</v>
      </c>
      <c r="M29" s="6" t="s">
        <v>25</v>
      </c>
      <c r="N29" s="6" t="s">
        <v>26</v>
      </c>
      <c r="O29" s="6" t="s">
        <v>27</v>
      </c>
      <c r="P29" s="6" t="s">
        <v>28</v>
      </c>
    </row>
    <row r="30" spans="1:16" ht="11.1" customHeight="1" x14ac:dyDescent="0.2">
      <c r="A30" s="7">
        <v>1</v>
      </c>
      <c r="B30" s="29">
        <v>2</v>
      </c>
      <c r="C30" s="29"/>
      <c r="D30" s="7">
        <v>3</v>
      </c>
      <c r="E30" s="7">
        <v>4</v>
      </c>
      <c r="F30" s="7">
        <v>5</v>
      </c>
      <c r="G30" s="7">
        <v>6</v>
      </c>
      <c r="H30" s="7">
        <v>7</v>
      </c>
      <c r="I30" s="7">
        <v>8</v>
      </c>
      <c r="J30" s="7">
        <v>9</v>
      </c>
      <c r="K30" s="7">
        <v>10</v>
      </c>
      <c r="L30" s="7">
        <v>11</v>
      </c>
      <c r="M30" s="7">
        <v>12</v>
      </c>
      <c r="N30" s="7">
        <v>13</v>
      </c>
      <c r="O30" s="7">
        <v>14</v>
      </c>
      <c r="P30" s="7">
        <v>15</v>
      </c>
    </row>
    <row r="31" spans="1:16" ht="11.1" customHeight="1" x14ac:dyDescent="0.2">
      <c r="A31" s="30" t="s">
        <v>29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spans="1:16" ht="11.1" customHeight="1" x14ac:dyDescent="0.2">
      <c r="A32" s="10">
        <v>9467</v>
      </c>
      <c r="B32" s="28" t="s">
        <v>42</v>
      </c>
      <c r="C32" s="28"/>
      <c r="D32" s="8">
        <v>165</v>
      </c>
      <c r="E32" s="8">
        <v>14</v>
      </c>
      <c r="F32" s="8">
        <v>14</v>
      </c>
      <c r="G32" s="8">
        <v>59</v>
      </c>
      <c r="H32" s="8">
        <v>301</v>
      </c>
      <c r="I32" s="9"/>
      <c r="J32" s="9"/>
      <c r="K32" s="9"/>
      <c r="L32" s="9"/>
      <c r="M32" s="9"/>
      <c r="N32" s="9"/>
      <c r="O32" s="9"/>
      <c r="P32" s="9"/>
    </row>
    <row r="33" spans="1:16" ht="21.95" customHeight="1" x14ac:dyDescent="0.2">
      <c r="A33" s="8">
        <v>490</v>
      </c>
      <c r="B33" s="28" t="s">
        <v>43</v>
      </c>
      <c r="C33" s="28"/>
      <c r="D33" s="8">
        <v>50</v>
      </c>
      <c r="E33" s="9"/>
      <c r="F33" s="9"/>
      <c r="G33" s="8">
        <v>30</v>
      </c>
      <c r="H33" s="8">
        <v>123</v>
      </c>
      <c r="I33" s="9"/>
      <c r="J33" s="9"/>
      <c r="K33" s="9"/>
      <c r="L33" s="9"/>
      <c r="M33" s="9"/>
      <c r="N33" s="8">
        <v>7</v>
      </c>
      <c r="O33" s="8">
        <v>5</v>
      </c>
      <c r="P33" s="9"/>
    </row>
    <row r="34" spans="1:16" ht="11.1" customHeight="1" x14ac:dyDescent="0.2">
      <c r="A34" s="8">
        <v>82</v>
      </c>
      <c r="B34" s="28" t="s">
        <v>44</v>
      </c>
      <c r="C34" s="28"/>
      <c r="D34" s="8">
        <v>100</v>
      </c>
      <c r="E34" s="8">
        <v>1</v>
      </c>
      <c r="F34" s="8">
        <v>1</v>
      </c>
      <c r="G34" s="8">
        <v>10</v>
      </c>
      <c r="H34" s="8">
        <v>44</v>
      </c>
      <c r="I34" s="9"/>
      <c r="J34" s="9"/>
      <c r="K34" s="9"/>
      <c r="L34" s="9"/>
      <c r="M34" s="9"/>
      <c r="N34" s="8">
        <v>19</v>
      </c>
      <c r="O34" s="8">
        <v>15</v>
      </c>
      <c r="P34" s="8">
        <v>4</v>
      </c>
    </row>
    <row r="35" spans="1:16" ht="11.1" customHeight="1" x14ac:dyDescent="0.2">
      <c r="A35" s="8">
        <v>459</v>
      </c>
      <c r="B35" s="27" t="s">
        <v>82</v>
      </c>
      <c r="C35" s="28"/>
      <c r="D35" s="8">
        <v>200</v>
      </c>
      <c r="E35" s="9"/>
      <c r="F35" s="9"/>
      <c r="G35" s="8">
        <v>10</v>
      </c>
      <c r="H35" s="8">
        <v>40</v>
      </c>
      <c r="I35" s="9"/>
      <c r="J35" s="9"/>
      <c r="K35" s="9"/>
      <c r="L35" s="9"/>
      <c r="M35" s="9"/>
      <c r="N35" s="8">
        <v>9</v>
      </c>
      <c r="O35" s="8">
        <v>5</v>
      </c>
      <c r="P35" s="9"/>
    </row>
    <row r="36" spans="1:16" ht="11.1" customHeight="1" x14ac:dyDescent="0.2">
      <c r="A36" s="8">
        <v>117</v>
      </c>
      <c r="B36" s="28" t="s">
        <v>33</v>
      </c>
      <c r="C36" s="28"/>
      <c r="D36" s="8">
        <v>25</v>
      </c>
      <c r="E36" s="8">
        <v>2</v>
      </c>
      <c r="F36" s="8">
        <v>1</v>
      </c>
      <c r="G36" s="8">
        <v>13</v>
      </c>
      <c r="H36" s="8">
        <v>66</v>
      </c>
      <c r="I36" s="9"/>
      <c r="J36" s="9"/>
      <c r="K36" s="9"/>
      <c r="L36" s="9"/>
      <c r="M36" s="9"/>
      <c r="N36" s="8">
        <v>16</v>
      </c>
      <c r="O36" s="8">
        <v>3</v>
      </c>
      <c r="P36" s="9"/>
    </row>
    <row r="37" spans="1:16" ht="11.1" customHeight="1" x14ac:dyDescent="0.2">
      <c r="A37" s="21" t="s">
        <v>34</v>
      </c>
      <c r="B37" s="22"/>
      <c r="C37" s="23"/>
      <c r="D37" s="12">
        <f>D32+D33+D34+D35+D36</f>
        <v>540</v>
      </c>
      <c r="E37" s="8">
        <v>17</v>
      </c>
      <c r="F37" s="8">
        <v>16</v>
      </c>
      <c r="G37" s="8">
        <v>122</v>
      </c>
      <c r="H37" s="8">
        <v>574</v>
      </c>
      <c r="I37" s="9"/>
      <c r="J37" s="9"/>
      <c r="K37" s="9"/>
      <c r="L37" s="9"/>
      <c r="M37" s="9"/>
      <c r="N37" s="8">
        <v>51</v>
      </c>
      <c r="O37" s="8">
        <v>28</v>
      </c>
      <c r="P37" s="8">
        <v>4</v>
      </c>
    </row>
    <row r="38" spans="1:16" ht="11.1" customHeight="1" x14ac:dyDescent="0.2">
      <c r="A38" s="30" t="s">
        <v>35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ht="11.1" customHeight="1" x14ac:dyDescent="0.2">
      <c r="A39" s="8">
        <v>21</v>
      </c>
      <c r="B39" s="27" t="s">
        <v>83</v>
      </c>
      <c r="C39" s="28"/>
      <c r="D39" s="8">
        <v>60</v>
      </c>
      <c r="E39" s="8">
        <v>1</v>
      </c>
      <c r="F39" s="8">
        <v>4</v>
      </c>
      <c r="G39" s="8">
        <v>7</v>
      </c>
      <c r="H39" s="8">
        <v>62</v>
      </c>
      <c r="I39" s="9"/>
      <c r="J39" s="9"/>
      <c r="K39" s="9"/>
      <c r="L39" s="8">
        <v>2</v>
      </c>
      <c r="M39" s="9"/>
      <c r="N39" s="8">
        <v>30</v>
      </c>
      <c r="O39" s="8">
        <v>20</v>
      </c>
      <c r="P39" s="9"/>
    </row>
    <row r="40" spans="1:16" ht="21.95" customHeight="1" x14ac:dyDescent="0.2">
      <c r="A40" s="8">
        <v>95</v>
      </c>
      <c r="B40" s="27" t="s">
        <v>84</v>
      </c>
      <c r="C40" s="28"/>
      <c r="D40" s="8">
        <v>200</v>
      </c>
      <c r="E40" s="8">
        <v>1</v>
      </c>
      <c r="F40" s="8">
        <v>4</v>
      </c>
      <c r="G40" s="8">
        <v>6</v>
      </c>
      <c r="H40" s="8">
        <v>61</v>
      </c>
      <c r="I40" s="9"/>
      <c r="J40" s="9"/>
      <c r="K40" s="9"/>
      <c r="L40" s="8">
        <v>2</v>
      </c>
      <c r="M40" s="9"/>
      <c r="N40" s="8">
        <v>42</v>
      </c>
      <c r="O40" s="8">
        <v>21</v>
      </c>
      <c r="P40" s="8">
        <v>1</v>
      </c>
    </row>
    <row r="41" spans="1:16" ht="11.1" customHeight="1" x14ac:dyDescent="0.2">
      <c r="A41" s="8">
        <v>433</v>
      </c>
      <c r="B41" s="28" t="s">
        <v>45</v>
      </c>
      <c r="C41" s="28"/>
      <c r="D41" s="8">
        <v>10</v>
      </c>
      <c r="E41" s="9"/>
      <c r="F41" s="8">
        <v>2</v>
      </c>
      <c r="G41" s="9"/>
      <c r="H41" s="8">
        <v>16</v>
      </c>
      <c r="I41" s="9"/>
      <c r="J41" s="9"/>
      <c r="K41" s="9"/>
      <c r="L41" s="9"/>
      <c r="M41" s="9"/>
      <c r="N41" s="9"/>
      <c r="O41" s="9"/>
      <c r="P41" s="9"/>
    </row>
    <row r="42" spans="1:16" ht="11.1" customHeight="1" x14ac:dyDescent="0.2">
      <c r="A42" s="8">
        <v>372</v>
      </c>
      <c r="B42" s="27" t="s">
        <v>85</v>
      </c>
      <c r="C42" s="28"/>
      <c r="D42" s="8">
        <v>90</v>
      </c>
      <c r="E42" s="8">
        <v>14</v>
      </c>
      <c r="F42" s="8">
        <v>9</v>
      </c>
      <c r="G42" s="8">
        <v>8</v>
      </c>
      <c r="H42" s="8">
        <v>165</v>
      </c>
      <c r="I42" s="9"/>
      <c r="J42" s="9"/>
      <c r="K42" s="9"/>
      <c r="L42" s="8">
        <v>1</v>
      </c>
      <c r="M42" s="9"/>
      <c r="N42" s="8">
        <v>88</v>
      </c>
      <c r="O42" s="8">
        <v>17</v>
      </c>
      <c r="P42" s="8">
        <v>1</v>
      </c>
    </row>
    <row r="43" spans="1:16" ht="21.95" customHeight="1" x14ac:dyDescent="0.2">
      <c r="A43" s="8">
        <v>256</v>
      </c>
      <c r="B43" s="27" t="s">
        <v>86</v>
      </c>
      <c r="C43" s="28"/>
      <c r="D43" s="8">
        <v>150</v>
      </c>
      <c r="E43" s="8">
        <v>6</v>
      </c>
      <c r="F43" s="8">
        <v>1</v>
      </c>
      <c r="G43" s="8">
        <v>30</v>
      </c>
      <c r="H43" s="8">
        <v>190</v>
      </c>
      <c r="I43" s="9"/>
      <c r="J43" s="9"/>
      <c r="K43" s="9"/>
      <c r="L43" s="8">
        <v>1</v>
      </c>
      <c r="M43" s="9"/>
      <c r="N43" s="8">
        <v>45</v>
      </c>
      <c r="O43" s="8">
        <v>9</v>
      </c>
      <c r="P43" s="8">
        <v>1</v>
      </c>
    </row>
    <row r="44" spans="1:16" ht="21.95" customHeight="1" x14ac:dyDescent="0.2">
      <c r="A44" s="8">
        <v>496</v>
      </c>
      <c r="B44" s="27" t="s">
        <v>87</v>
      </c>
      <c r="C44" s="28"/>
      <c r="D44" s="8">
        <v>200</v>
      </c>
      <c r="E44" s="8">
        <v>1</v>
      </c>
      <c r="F44" s="8">
        <v>1</v>
      </c>
      <c r="G44" s="8">
        <v>18</v>
      </c>
      <c r="H44" s="8">
        <v>78</v>
      </c>
      <c r="I44" s="9"/>
      <c r="J44" s="9"/>
      <c r="K44" s="9"/>
      <c r="L44" s="8">
        <v>1</v>
      </c>
      <c r="M44" s="9"/>
      <c r="N44" s="8">
        <v>3</v>
      </c>
      <c r="O44" s="8">
        <v>3</v>
      </c>
      <c r="P44" s="8">
        <v>1</v>
      </c>
    </row>
    <row r="45" spans="1:16" ht="11.1" customHeight="1" x14ac:dyDescent="0.2">
      <c r="A45" s="8">
        <v>115</v>
      </c>
      <c r="B45" s="28" t="s">
        <v>37</v>
      </c>
      <c r="C45" s="28"/>
      <c r="D45" s="8">
        <v>25</v>
      </c>
      <c r="E45" s="8">
        <v>2</v>
      </c>
      <c r="F45" s="9"/>
      <c r="G45" s="8">
        <v>8</v>
      </c>
      <c r="H45" s="8">
        <v>44</v>
      </c>
      <c r="I45" s="9"/>
      <c r="J45" s="9"/>
      <c r="K45" s="9"/>
      <c r="L45" s="9"/>
      <c r="M45" s="9"/>
      <c r="N45" s="8">
        <v>40</v>
      </c>
      <c r="O45" s="8">
        <v>12</v>
      </c>
      <c r="P45" s="8">
        <v>1</v>
      </c>
    </row>
    <row r="46" spans="1:16" ht="11.1" customHeight="1" x14ac:dyDescent="0.2">
      <c r="A46" s="8">
        <v>117</v>
      </c>
      <c r="B46" s="28" t="s">
        <v>33</v>
      </c>
      <c r="C46" s="28"/>
      <c r="D46" s="8">
        <v>25</v>
      </c>
      <c r="E46" s="8">
        <v>2</v>
      </c>
      <c r="F46" s="8">
        <v>1</v>
      </c>
      <c r="G46" s="8">
        <v>13</v>
      </c>
      <c r="H46" s="8">
        <v>66</v>
      </c>
      <c r="I46" s="9"/>
      <c r="J46" s="9"/>
      <c r="K46" s="9"/>
      <c r="L46" s="9"/>
      <c r="M46" s="9"/>
      <c r="N46" s="8">
        <v>16</v>
      </c>
      <c r="O46" s="8">
        <v>3</v>
      </c>
      <c r="P46" s="9"/>
    </row>
    <row r="47" spans="1:16" ht="11.1" customHeight="1" x14ac:dyDescent="0.2">
      <c r="A47" s="24" t="s">
        <v>38</v>
      </c>
      <c r="B47" s="25"/>
      <c r="C47" s="26"/>
      <c r="D47" s="12">
        <f>D39+D40+D41+D42+D43+D44+D45+D46</f>
        <v>760</v>
      </c>
      <c r="E47" s="8">
        <v>27</v>
      </c>
      <c r="F47" s="8">
        <v>22</v>
      </c>
      <c r="G47" s="8">
        <v>90</v>
      </c>
      <c r="H47" s="8">
        <v>682</v>
      </c>
      <c r="I47" s="9"/>
      <c r="J47" s="9"/>
      <c r="K47" s="9"/>
      <c r="L47" s="8">
        <v>7</v>
      </c>
      <c r="M47" s="9"/>
      <c r="N47" s="8">
        <v>264</v>
      </c>
      <c r="O47" s="8">
        <v>85</v>
      </c>
      <c r="P47" s="8">
        <v>5</v>
      </c>
    </row>
    <row r="48" spans="1:16" s="1" customFormat="1" ht="11.1" customHeight="1" x14ac:dyDescent="0.2">
      <c r="A48" s="20" t="s">
        <v>39</v>
      </c>
      <c r="B48" s="20"/>
      <c r="C48" s="20"/>
      <c r="D48" s="20"/>
      <c r="E48" s="8">
        <v>44</v>
      </c>
      <c r="F48" s="8">
        <v>38</v>
      </c>
      <c r="G48" s="8">
        <v>212</v>
      </c>
      <c r="H48" s="8">
        <v>1256</v>
      </c>
      <c r="I48" s="9"/>
      <c r="J48" s="9"/>
      <c r="K48" s="9"/>
      <c r="L48" s="8">
        <v>7</v>
      </c>
      <c r="M48" s="9"/>
      <c r="N48" s="8">
        <v>315</v>
      </c>
      <c r="O48" s="8">
        <v>113</v>
      </c>
      <c r="P48" s="8">
        <v>9</v>
      </c>
    </row>
    <row r="49" spans="1:16" ht="11.1" customHeight="1" x14ac:dyDescent="0.2">
      <c r="A49" s="2" t="s">
        <v>0</v>
      </c>
      <c r="E49" s="42" t="s">
        <v>75</v>
      </c>
      <c r="F49" s="33"/>
      <c r="G49" s="33"/>
      <c r="H49" s="33"/>
      <c r="I49" s="33"/>
      <c r="J49" s="33"/>
      <c r="K49" s="41" t="s">
        <v>1</v>
      </c>
      <c r="L49" s="41"/>
      <c r="M49" s="41"/>
      <c r="N49" s="41"/>
      <c r="O49" s="41"/>
      <c r="P49" s="41"/>
    </row>
    <row r="50" spans="1:16" ht="11.1" customHeight="1" x14ac:dyDescent="0.2">
      <c r="A50" s="31" t="s">
        <v>46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ht="11.1" customHeight="1" x14ac:dyDescent="0.2">
      <c r="A51" s="19" t="s">
        <v>76</v>
      </c>
      <c r="E51" s="5" t="s">
        <v>3</v>
      </c>
      <c r="F51" s="32" t="s">
        <v>47</v>
      </c>
      <c r="G51" s="33"/>
      <c r="H51" s="33"/>
      <c r="I51" s="34" t="s">
        <v>5</v>
      </c>
      <c r="J51" s="34"/>
      <c r="K51" s="35" t="s">
        <v>6</v>
      </c>
      <c r="L51" s="35"/>
      <c r="M51" s="35"/>
      <c r="N51" s="35"/>
      <c r="O51" s="35"/>
      <c r="P51" s="35"/>
    </row>
    <row r="52" spans="1:16" ht="11.1" customHeight="1" x14ac:dyDescent="0.2">
      <c r="A52" s="19" t="s">
        <v>5</v>
      </c>
      <c r="B52" s="19" t="s">
        <v>77</v>
      </c>
      <c r="D52" s="34" t="s">
        <v>7</v>
      </c>
      <c r="E52" s="34"/>
      <c r="F52" s="1" t="s">
        <v>8</v>
      </c>
      <c r="I52" s="34" t="s">
        <v>9</v>
      </c>
      <c r="J52" s="34"/>
      <c r="K52" s="32" t="s">
        <v>10</v>
      </c>
      <c r="L52" s="32"/>
      <c r="M52" s="32"/>
      <c r="N52" s="32"/>
      <c r="O52" s="32"/>
      <c r="P52" s="32"/>
    </row>
    <row r="53" spans="1:16" ht="21.95" customHeight="1" x14ac:dyDescent="0.2">
      <c r="A53" s="36" t="s">
        <v>11</v>
      </c>
      <c r="B53" s="36" t="s">
        <v>12</v>
      </c>
      <c r="C53" s="36"/>
      <c r="D53" s="36" t="s">
        <v>13</v>
      </c>
      <c r="E53" s="40" t="s">
        <v>14</v>
      </c>
      <c r="F53" s="40"/>
      <c r="G53" s="40"/>
      <c r="H53" s="36" t="s">
        <v>15</v>
      </c>
      <c r="I53" s="40" t="s">
        <v>16</v>
      </c>
      <c r="J53" s="40"/>
      <c r="K53" s="40"/>
      <c r="L53" s="40"/>
      <c r="M53" s="40" t="s">
        <v>17</v>
      </c>
      <c r="N53" s="40"/>
      <c r="O53" s="40"/>
      <c r="P53" s="40"/>
    </row>
    <row r="54" spans="1:16" ht="21.95" customHeight="1" x14ac:dyDescent="0.2">
      <c r="A54" s="37"/>
      <c r="B54" s="38"/>
      <c r="C54" s="39"/>
      <c r="D54" s="37"/>
      <c r="E54" s="6" t="s">
        <v>18</v>
      </c>
      <c r="F54" s="6" t="s">
        <v>19</v>
      </c>
      <c r="G54" s="6" t="s">
        <v>20</v>
      </c>
      <c r="H54" s="37"/>
      <c r="I54" s="6" t="s">
        <v>21</v>
      </c>
      <c r="J54" s="6" t="s">
        <v>22</v>
      </c>
      <c r="K54" s="6" t="s">
        <v>23</v>
      </c>
      <c r="L54" s="6" t="s">
        <v>24</v>
      </c>
      <c r="M54" s="6" t="s">
        <v>25</v>
      </c>
      <c r="N54" s="6" t="s">
        <v>26</v>
      </c>
      <c r="O54" s="6" t="s">
        <v>27</v>
      </c>
      <c r="P54" s="6" t="s">
        <v>28</v>
      </c>
    </row>
    <row r="55" spans="1:16" ht="11.1" customHeight="1" x14ac:dyDescent="0.2">
      <c r="A55" s="7">
        <v>1</v>
      </c>
      <c r="B55" s="29">
        <v>2</v>
      </c>
      <c r="C55" s="29"/>
      <c r="D55" s="7">
        <v>3</v>
      </c>
      <c r="E55" s="7">
        <v>4</v>
      </c>
      <c r="F55" s="7">
        <v>5</v>
      </c>
      <c r="G55" s="7">
        <v>6</v>
      </c>
      <c r="H55" s="7">
        <v>7</v>
      </c>
      <c r="I55" s="7">
        <v>8</v>
      </c>
      <c r="J55" s="7">
        <v>9</v>
      </c>
      <c r="K55" s="7">
        <v>10</v>
      </c>
      <c r="L55" s="7">
        <v>11</v>
      </c>
      <c r="M55" s="7">
        <v>12</v>
      </c>
      <c r="N55" s="7">
        <v>13</v>
      </c>
      <c r="O55" s="7">
        <v>14</v>
      </c>
      <c r="P55" s="7">
        <v>15</v>
      </c>
    </row>
    <row r="56" spans="1:16" ht="11.1" customHeight="1" x14ac:dyDescent="0.2">
      <c r="A56" s="30" t="s">
        <v>29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</row>
    <row r="57" spans="1:16" ht="21.95" customHeight="1" x14ac:dyDescent="0.2">
      <c r="A57" s="8">
        <v>232</v>
      </c>
      <c r="B57" s="27" t="s">
        <v>88</v>
      </c>
      <c r="C57" s="28"/>
      <c r="D57" s="8">
        <v>150</v>
      </c>
      <c r="E57" s="8">
        <v>5</v>
      </c>
      <c r="F57" s="8">
        <v>8</v>
      </c>
      <c r="G57" s="8">
        <v>19</v>
      </c>
      <c r="H57" s="8">
        <v>151</v>
      </c>
      <c r="I57" s="9"/>
      <c r="J57" s="9"/>
      <c r="K57" s="9"/>
      <c r="L57" s="9"/>
      <c r="M57" s="9"/>
      <c r="N57" s="8">
        <v>141</v>
      </c>
      <c r="O57" s="8">
        <v>36</v>
      </c>
      <c r="P57" s="8">
        <v>1</v>
      </c>
    </row>
    <row r="58" spans="1:16" ht="21.95" customHeight="1" x14ac:dyDescent="0.2">
      <c r="A58" s="8">
        <v>72</v>
      </c>
      <c r="B58" s="27" t="s">
        <v>89</v>
      </c>
      <c r="C58" s="28"/>
      <c r="D58" s="8">
        <v>45</v>
      </c>
      <c r="E58" s="8">
        <v>2</v>
      </c>
      <c r="F58" s="8">
        <v>4</v>
      </c>
      <c r="G58" s="8">
        <v>23</v>
      </c>
      <c r="H58" s="8">
        <v>134</v>
      </c>
      <c r="I58" s="9"/>
      <c r="J58" s="9"/>
      <c r="K58" s="9"/>
      <c r="L58" s="9"/>
      <c r="M58" s="9"/>
      <c r="N58" s="9"/>
      <c r="O58" s="9"/>
      <c r="P58" s="9"/>
    </row>
    <row r="59" spans="1:16" ht="11.1" customHeight="1" x14ac:dyDescent="0.2">
      <c r="A59" s="8">
        <v>82</v>
      </c>
      <c r="B59" s="28" t="s">
        <v>44</v>
      </c>
      <c r="C59" s="28"/>
      <c r="D59" s="8">
        <v>100</v>
      </c>
      <c r="E59" s="8">
        <v>1</v>
      </c>
      <c r="F59" s="8">
        <v>1</v>
      </c>
      <c r="G59" s="8">
        <v>10</v>
      </c>
      <c r="H59" s="8">
        <v>44</v>
      </c>
      <c r="I59" s="9"/>
      <c r="J59" s="9"/>
      <c r="K59" s="9"/>
      <c r="L59" s="9"/>
      <c r="M59" s="9"/>
      <c r="N59" s="8">
        <v>19</v>
      </c>
      <c r="O59" s="8">
        <v>15</v>
      </c>
      <c r="P59" s="8">
        <v>4</v>
      </c>
    </row>
    <row r="60" spans="1:16" ht="11.1" customHeight="1" x14ac:dyDescent="0.2">
      <c r="A60" s="8">
        <v>462</v>
      </c>
      <c r="B60" s="27" t="s">
        <v>90</v>
      </c>
      <c r="C60" s="28"/>
      <c r="D60" s="8">
        <v>200</v>
      </c>
      <c r="E60" s="8">
        <v>3</v>
      </c>
      <c r="F60" s="8">
        <v>3</v>
      </c>
      <c r="G60" s="8">
        <v>14</v>
      </c>
      <c r="H60" s="8">
        <v>94</v>
      </c>
      <c r="I60" s="9"/>
      <c r="J60" s="9"/>
      <c r="K60" s="9"/>
      <c r="L60" s="9"/>
      <c r="M60" s="9"/>
      <c r="N60" s="8">
        <v>91</v>
      </c>
      <c r="O60" s="8">
        <v>22</v>
      </c>
      <c r="P60" s="8">
        <v>1</v>
      </c>
    </row>
    <row r="61" spans="1:16" ht="11.1" customHeight="1" x14ac:dyDescent="0.2">
      <c r="A61" s="8">
        <v>117</v>
      </c>
      <c r="B61" s="28" t="s">
        <v>49</v>
      </c>
      <c r="C61" s="28"/>
      <c r="D61" s="8">
        <v>20</v>
      </c>
      <c r="E61" s="8">
        <v>2</v>
      </c>
      <c r="F61" s="8">
        <v>1</v>
      </c>
      <c r="G61" s="8">
        <v>10</v>
      </c>
      <c r="H61" s="8">
        <v>52</v>
      </c>
      <c r="I61" s="9"/>
      <c r="J61" s="9"/>
      <c r="K61" s="9"/>
      <c r="L61" s="9"/>
      <c r="M61" s="9"/>
      <c r="N61" s="8">
        <v>13</v>
      </c>
      <c r="O61" s="8">
        <v>3</v>
      </c>
      <c r="P61" s="9"/>
    </row>
    <row r="62" spans="1:16" ht="11.1" customHeight="1" x14ac:dyDescent="0.2">
      <c r="A62" s="21" t="s">
        <v>34</v>
      </c>
      <c r="B62" s="22"/>
      <c r="C62" s="22"/>
      <c r="D62" s="13">
        <f>D57+D58+D59+D60+D61</f>
        <v>515</v>
      </c>
      <c r="E62" s="8">
        <v>13</v>
      </c>
      <c r="F62" s="8">
        <v>17</v>
      </c>
      <c r="G62" s="8">
        <v>76</v>
      </c>
      <c r="H62" s="8">
        <v>475</v>
      </c>
      <c r="I62" s="9"/>
      <c r="J62" s="9"/>
      <c r="K62" s="9"/>
      <c r="L62" s="9"/>
      <c r="M62" s="9"/>
      <c r="N62" s="8">
        <v>264</v>
      </c>
      <c r="O62" s="8">
        <v>76</v>
      </c>
      <c r="P62" s="8">
        <v>6</v>
      </c>
    </row>
    <row r="63" spans="1:16" ht="11.1" customHeight="1" x14ac:dyDescent="0.2">
      <c r="A63" s="30" t="s">
        <v>35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</row>
    <row r="64" spans="1:16" ht="21.95" customHeight="1" x14ac:dyDescent="0.2">
      <c r="A64" s="8">
        <v>5</v>
      </c>
      <c r="B64" s="27" t="s">
        <v>91</v>
      </c>
      <c r="C64" s="28"/>
      <c r="D64" s="8">
        <v>60</v>
      </c>
      <c r="E64" s="8">
        <v>1</v>
      </c>
      <c r="F64" s="8">
        <v>5</v>
      </c>
      <c r="G64" s="8">
        <v>2</v>
      </c>
      <c r="H64" s="8">
        <v>53</v>
      </c>
      <c r="I64" s="9"/>
      <c r="J64" s="9"/>
      <c r="K64" s="9"/>
      <c r="L64" s="8">
        <v>2</v>
      </c>
      <c r="M64" s="9"/>
      <c r="N64" s="8">
        <v>21</v>
      </c>
      <c r="O64" s="8">
        <v>11</v>
      </c>
      <c r="P64" s="9"/>
    </row>
    <row r="65" spans="1:16" ht="21.95" customHeight="1" x14ac:dyDescent="0.2">
      <c r="A65" s="11">
        <v>100</v>
      </c>
      <c r="B65" s="27" t="s">
        <v>92</v>
      </c>
      <c r="C65" s="28"/>
      <c r="D65" s="8">
        <v>200</v>
      </c>
      <c r="E65" s="8">
        <v>2</v>
      </c>
      <c r="F65" s="8">
        <v>4</v>
      </c>
      <c r="G65" s="8">
        <v>11</v>
      </c>
      <c r="H65" s="8">
        <v>87</v>
      </c>
      <c r="I65" s="9"/>
      <c r="J65" s="9"/>
      <c r="K65" s="9"/>
      <c r="L65" s="8">
        <v>2</v>
      </c>
      <c r="M65" s="9"/>
      <c r="N65" s="8">
        <v>48</v>
      </c>
      <c r="O65" s="8">
        <v>19</v>
      </c>
      <c r="P65" s="8">
        <v>1</v>
      </c>
    </row>
    <row r="66" spans="1:16" ht="11.1" customHeight="1" x14ac:dyDescent="0.2">
      <c r="A66" s="8">
        <v>433</v>
      </c>
      <c r="B66" s="28" t="s">
        <v>45</v>
      </c>
      <c r="C66" s="28"/>
      <c r="D66" s="8">
        <v>10</v>
      </c>
      <c r="E66" s="9"/>
      <c r="F66" s="8">
        <v>2</v>
      </c>
      <c r="G66" s="9"/>
      <c r="H66" s="8">
        <v>16</v>
      </c>
      <c r="I66" s="9"/>
      <c r="J66" s="9"/>
      <c r="K66" s="9"/>
      <c r="L66" s="9"/>
      <c r="M66" s="9"/>
      <c r="N66" s="9"/>
      <c r="O66" s="9"/>
      <c r="P66" s="9"/>
    </row>
    <row r="67" spans="1:16" ht="21.95" customHeight="1" x14ac:dyDescent="0.2">
      <c r="A67" s="8">
        <v>308</v>
      </c>
      <c r="B67" s="28" t="s">
        <v>50</v>
      </c>
      <c r="C67" s="28"/>
      <c r="D67" s="8">
        <v>90</v>
      </c>
      <c r="E67" s="8">
        <v>11</v>
      </c>
      <c r="F67" s="8">
        <v>2</v>
      </c>
      <c r="G67" s="8">
        <v>5</v>
      </c>
      <c r="H67" s="8">
        <v>81</v>
      </c>
      <c r="I67" s="9"/>
      <c r="J67" s="9"/>
      <c r="K67" s="9"/>
      <c r="L67" s="9"/>
      <c r="M67" s="9"/>
      <c r="N67" s="9"/>
      <c r="O67" s="9"/>
      <c r="P67" s="9"/>
    </row>
    <row r="68" spans="1:16" ht="21.95" customHeight="1" x14ac:dyDescent="0.2">
      <c r="A68" s="8">
        <v>377</v>
      </c>
      <c r="B68" s="27" t="s">
        <v>93</v>
      </c>
      <c r="C68" s="28"/>
      <c r="D68" s="8">
        <v>150</v>
      </c>
      <c r="E68" s="8">
        <v>3</v>
      </c>
      <c r="F68" s="8">
        <v>6</v>
      </c>
      <c r="G68" s="8">
        <v>9</v>
      </c>
      <c r="H68" s="8">
        <v>102</v>
      </c>
      <c r="I68" s="9"/>
      <c r="J68" s="9"/>
      <c r="K68" s="9"/>
      <c r="L68" s="9"/>
      <c r="M68" s="9"/>
      <c r="N68" s="8">
        <v>77</v>
      </c>
      <c r="O68" s="8">
        <v>25</v>
      </c>
      <c r="P68" s="8">
        <v>1</v>
      </c>
    </row>
    <row r="69" spans="1:16" ht="21.95" customHeight="1" x14ac:dyDescent="0.2">
      <c r="A69" s="8">
        <v>495</v>
      </c>
      <c r="B69" s="27" t="s">
        <v>94</v>
      </c>
      <c r="C69" s="28"/>
      <c r="D69" s="8">
        <v>200</v>
      </c>
      <c r="E69" s="8">
        <v>1</v>
      </c>
      <c r="F69" s="9"/>
      <c r="G69" s="8">
        <v>20</v>
      </c>
      <c r="H69" s="8">
        <v>84</v>
      </c>
      <c r="I69" s="9"/>
      <c r="J69" s="9"/>
      <c r="K69" s="9"/>
      <c r="L69" s="9"/>
      <c r="M69" s="9"/>
      <c r="N69" s="8">
        <v>19</v>
      </c>
      <c r="O69" s="8">
        <v>14</v>
      </c>
      <c r="P69" s="8">
        <v>1</v>
      </c>
    </row>
    <row r="70" spans="1:16" ht="11.1" customHeight="1" x14ac:dyDescent="0.2">
      <c r="A70" s="8">
        <v>115</v>
      </c>
      <c r="B70" s="28" t="s">
        <v>37</v>
      </c>
      <c r="C70" s="28"/>
      <c r="D70" s="8">
        <v>25</v>
      </c>
      <c r="E70" s="8">
        <v>2</v>
      </c>
      <c r="F70" s="9"/>
      <c r="G70" s="8">
        <v>8</v>
      </c>
      <c r="H70" s="8">
        <v>44</v>
      </c>
      <c r="I70" s="9"/>
      <c r="J70" s="9"/>
      <c r="K70" s="9"/>
      <c r="L70" s="9"/>
      <c r="M70" s="9"/>
      <c r="N70" s="8">
        <v>40</v>
      </c>
      <c r="O70" s="8">
        <v>12</v>
      </c>
      <c r="P70" s="8">
        <v>1</v>
      </c>
    </row>
    <row r="71" spans="1:16" ht="11.1" customHeight="1" x14ac:dyDescent="0.2">
      <c r="A71" s="8">
        <v>117</v>
      </c>
      <c r="B71" s="28" t="s">
        <v>33</v>
      </c>
      <c r="C71" s="28"/>
      <c r="D71" s="8">
        <v>25</v>
      </c>
      <c r="E71" s="8">
        <v>2</v>
      </c>
      <c r="F71" s="8">
        <v>1</v>
      </c>
      <c r="G71" s="8">
        <v>13</v>
      </c>
      <c r="H71" s="8">
        <v>66</v>
      </c>
      <c r="I71" s="9"/>
      <c r="J71" s="9"/>
      <c r="K71" s="9"/>
      <c r="L71" s="9"/>
      <c r="M71" s="9"/>
      <c r="N71" s="8">
        <v>16</v>
      </c>
      <c r="O71" s="8">
        <v>3</v>
      </c>
      <c r="P71" s="9"/>
    </row>
    <row r="72" spans="1:16" ht="11.1" customHeight="1" x14ac:dyDescent="0.2">
      <c r="A72" s="21" t="s">
        <v>38</v>
      </c>
      <c r="B72" s="22"/>
      <c r="C72" s="23"/>
      <c r="D72" s="12">
        <f>D64+D65+D66+D67+D68+D69+D70+D71</f>
        <v>760</v>
      </c>
      <c r="E72" s="8">
        <v>22</v>
      </c>
      <c r="F72" s="8">
        <v>20</v>
      </c>
      <c r="G72" s="8">
        <v>68</v>
      </c>
      <c r="H72" s="8">
        <v>533</v>
      </c>
      <c r="I72" s="9"/>
      <c r="J72" s="9"/>
      <c r="K72" s="9"/>
      <c r="L72" s="8">
        <v>4</v>
      </c>
      <c r="M72" s="9"/>
      <c r="N72" s="8">
        <v>221</v>
      </c>
      <c r="O72" s="8">
        <v>84</v>
      </c>
      <c r="P72" s="8">
        <v>4</v>
      </c>
    </row>
    <row r="73" spans="1:16" s="1" customFormat="1" ht="11.1" customHeight="1" x14ac:dyDescent="0.2">
      <c r="A73" s="20" t="s">
        <v>39</v>
      </c>
      <c r="B73" s="20"/>
      <c r="C73" s="20"/>
      <c r="D73" s="20"/>
      <c r="E73" s="8">
        <v>35</v>
      </c>
      <c r="F73" s="8">
        <v>37</v>
      </c>
      <c r="G73" s="8">
        <v>144</v>
      </c>
      <c r="H73" s="8">
        <v>1008</v>
      </c>
      <c r="I73" s="9"/>
      <c r="J73" s="9"/>
      <c r="K73" s="9"/>
      <c r="L73" s="8">
        <v>4</v>
      </c>
      <c r="M73" s="9"/>
      <c r="N73" s="8">
        <v>485</v>
      </c>
      <c r="O73" s="8">
        <v>160</v>
      </c>
      <c r="P73" s="8">
        <v>10</v>
      </c>
    </row>
    <row r="74" spans="1:16" ht="11.1" customHeight="1" x14ac:dyDescent="0.2">
      <c r="A74" s="2" t="s">
        <v>0</v>
      </c>
      <c r="E74" s="42" t="s">
        <v>75</v>
      </c>
      <c r="F74" s="33"/>
      <c r="G74" s="33"/>
      <c r="H74" s="33"/>
      <c r="I74" s="33"/>
      <c r="J74" s="33"/>
      <c r="K74" s="41" t="s">
        <v>1</v>
      </c>
      <c r="L74" s="41"/>
      <c r="M74" s="41"/>
      <c r="N74" s="41"/>
      <c r="O74" s="41"/>
      <c r="P74" s="41"/>
    </row>
    <row r="75" spans="1:16" ht="11.1" customHeight="1" x14ac:dyDescent="0.2">
      <c r="A75" s="31" t="s">
        <v>51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16" ht="11.1" customHeight="1" x14ac:dyDescent="0.2">
      <c r="A76" s="19" t="s">
        <v>76</v>
      </c>
      <c r="E76" s="5" t="s">
        <v>3</v>
      </c>
      <c r="F76" s="32" t="s">
        <v>52</v>
      </c>
      <c r="G76" s="33"/>
      <c r="H76" s="33"/>
      <c r="I76" s="34" t="s">
        <v>5</v>
      </c>
      <c r="J76" s="34"/>
      <c r="K76" s="35" t="s">
        <v>6</v>
      </c>
      <c r="L76" s="35"/>
      <c r="M76" s="35"/>
      <c r="N76" s="35"/>
      <c r="O76" s="35"/>
      <c r="P76" s="35"/>
    </row>
    <row r="77" spans="1:16" ht="11.1" customHeight="1" x14ac:dyDescent="0.2">
      <c r="A77" s="19" t="s">
        <v>5</v>
      </c>
      <c r="B77" s="19" t="s">
        <v>77</v>
      </c>
      <c r="D77" s="34" t="s">
        <v>7</v>
      </c>
      <c r="E77" s="34"/>
      <c r="F77" s="1" t="s">
        <v>8</v>
      </c>
      <c r="I77" s="34" t="s">
        <v>9</v>
      </c>
      <c r="J77" s="34"/>
      <c r="K77" s="32" t="s">
        <v>10</v>
      </c>
      <c r="L77" s="32"/>
      <c r="M77" s="32"/>
      <c r="N77" s="32"/>
      <c r="O77" s="32"/>
      <c r="P77" s="32"/>
    </row>
    <row r="78" spans="1:16" ht="21.95" customHeight="1" x14ac:dyDescent="0.2">
      <c r="A78" s="36" t="s">
        <v>11</v>
      </c>
      <c r="B78" s="36" t="s">
        <v>12</v>
      </c>
      <c r="C78" s="36"/>
      <c r="D78" s="36" t="s">
        <v>13</v>
      </c>
      <c r="E78" s="40" t="s">
        <v>14</v>
      </c>
      <c r="F78" s="40"/>
      <c r="G78" s="40"/>
      <c r="H78" s="36" t="s">
        <v>15</v>
      </c>
      <c r="I78" s="40" t="s">
        <v>16</v>
      </c>
      <c r="J78" s="40"/>
      <c r="K78" s="40"/>
      <c r="L78" s="40"/>
      <c r="M78" s="40" t="s">
        <v>17</v>
      </c>
      <c r="N78" s="40"/>
      <c r="O78" s="40"/>
      <c r="P78" s="40"/>
    </row>
    <row r="79" spans="1:16" ht="21.95" customHeight="1" x14ac:dyDescent="0.2">
      <c r="A79" s="37"/>
      <c r="B79" s="38"/>
      <c r="C79" s="39"/>
      <c r="D79" s="37"/>
      <c r="E79" s="6" t="s">
        <v>18</v>
      </c>
      <c r="F79" s="6" t="s">
        <v>19</v>
      </c>
      <c r="G79" s="6" t="s">
        <v>20</v>
      </c>
      <c r="H79" s="37"/>
      <c r="I79" s="6" t="s">
        <v>21</v>
      </c>
      <c r="J79" s="6" t="s">
        <v>22</v>
      </c>
      <c r="K79" s="6" t="s">
        <v>23</v>
      </c>
      <c r="L79" s="6" t="s">
        <v>24</v>
      </c>
      <c r="M79" s="6" t="s">
        <v>25</v>
      </c>
      <c r="N79" s="6" t="s">
        <v>26</v>
      </c>
      <c r="O79" s="6" t="s">
        <v>27</v>
      </c>
      <c r="P79" s="6" t="s">
        <v>28</v>
      </c>
    </row>
    <row r="80" spans="1:16" ht="11.1" customHeight="1" x14ac:dyDescent="0.2">
      <c r="A80" s="7">
        <v>1</v>
      </c>
      <c r="B80" s="29">
        <v>2</v>
      </c>
      <c r="C80" s="29"/>
      <c r="D80" s="7">
        <v>3</v>
      </c>
      <c r="E80" s="7">
        <v>4</v>
      </c>
      <c r="F80" s="7">
        <v>5</v>
      </c>
      <c r="G80" s="7">
        <v>6</v>
      </c>
      <c r="H80" s="7">
        <v>7</v>
      </c>
      <c r="I80" s="7">
        <v>8</v>
      </c>
      <c r="J80" s="7">
        <v>9</v>
      </c>
      <c r="K80" s="7">
        <v>10</v>
      </c>
      <c r="L80" s="7">
        <v>11</v>
      </c>
      <c r="M80" s="7">
        <v>12</v>
      </c>
      <c r="N80" s="7">
        <v>13</v>
      </c>
      <c r="O80" s="7">
        <v>14</v>
      </c>
      <c r="P80" s="7">
        <v>15</v>
      </c>
    </row>
    <row r="81" spans="1:16" ht="11.1" customHeight="1" x14ac:dyDescent="0.2">
      <c r="A81" s="30" t="s">
        <v>29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</row>
    <row r="82" spans="1:16" ht="21.95" customHeight="1" x14ac:dyDescent="0.2">
      <c r="A82" s="8">
        <v>261</v>
      </c>
      <c r="B82" s="27" t="s">
        <v>95</v>
      </c>
      <c r="C82" s="28"/>
      <c r="D82" s="8">
        <v>180</v>
      </c>
      <c r="E82" s="8">
        <v>7</v>
      </c>
      <c r="F82" s="8">
        <v>8</v>
      </c>
      <c r="G82" s="8">
        <v>33</v>
      </c>
      <c r="H82" s="8">
        <v>236</v>
      </c>
      <c r="I82" s="9"/>
      <c r="J82" s="9"/>
      <c r="K82" s="9"/>
      <c r="L82" s="8">
        <v>1</v>
      </c>
      <c r="M82" s="9"/>
      <c r="N82" s="8">
        <v>77</v>
      </c>
      <c r="O82" s="8">
        <v>12</v>
      </c>
      <c r="P82" s="8">
        <v>1</v>
      </c>
    </row>
    <row r="83" spans="1:16" ht="11.1" customHeight="1" x14ac:dyDescent="0.2">
      <c r="A83" s="8">
        <v>82</v>
      </c>
      <c r="B83" s="28" t="s">
        <v>44</v>
      </c>
      <c r="C83" s="28"/>
      <c r="D83" s="8">
        <v>100</v>
      </c>
      <c r="E83" s="8">
        <v>1</v>
      </c>
      <c r="F83" s="8">
        <v>1</v>
      </c>
      <c r="G83" s="8">
        <v>10</v>
      </c>
      <c r="H83" s="8">
        <v>44</v>
      </c>
      <c r="I83" s="9"/>
      <c r="J83" s="9"/>
      <c r="K83" s="9"/>
      <c r="L83" s="9"/>
      <c r="M83" s="9"/>
      <c r="N83" s="8">
        <v>19</v>
      </c>
      <c r="O83" s="8">
        <v>15</v>
      </c>
      <c r="P83" s="8">
        <v>4</v>
      </c>
    </row>
    <row r="84" spans="1:16" ht="21.95" customHeight="1" x14ac:dyDescent="0.2">
      <c r="A84" s="8">
        <v>379</v>
      </c>
      <c r="B84" s="28" t="s">
        <v>53</v>
      </c>
      <c r="C84" s="28"/>
      <c r="D84" s="8">
        <v>200</v>
      </c>
      <c r="E84" s="8">
        <v>4</v>
      </c>
      <c r="F84" s="8">
        <v>3</v>
      </c>
      <c r="G84" s="8">
        <v>6</v>
      </c>
      <c r="H84" s="8">
        <v>155</v>
      </c>
      <c r="I84" s="9"/>
      <c r="J84" s="9"/>
      <c r="K84" s="9"/>
      <c r="L84" s="9"/>
      <c r="M84" s="9"/>
      <c r="N84" s="8">
        <v>132</v>
      </c>
      <c r="O84" s="8">
        <v>29</v>
      </c>
      <c r="P84" s="9"/>
    </row>
    <row r="85" spans="1:16" ht="11.1" customHeight="1" x14ac:dyDescent="0.2">
      <c r="A85" s="8">
        <v>117</v>
      </c>
      <c r="B85" s="28" t="s">
        <v>49</v>
      </c>
      <c r="C85" s="28"/>
      <c r="D85" s="8">
        <v>20</v>
      </c>
      <c r="E85" s="8">
        <v>2</v>
      </c>
      <c r="F85" s="8">
        <v>1</v>
      </c>
      <c r="G85" s="8">
        <v>10</v>
      </c>
      <c r="H85" s="8">
        <v>52</v>
      </c>
      <c r="I85" s="9"/>
      <c r="J85" s="9"/>
      <c r="K85" s="9"/>
      <c r="L85" s="9"/>
      <c r="M85" s="9"/>
      <c r="N85" s="8">
        <v>13</v>
      </c>
      <c r="O85" s="8">
        <v>3</v>
      </c>
      <c r="P85" s="9"/>
    </row>
    <row r="86" spans="1:16" ht="11.1" customHeight="1" x14ac:dyDescent="0.2">
      <c r="A86" s="21" t="s">
        <v>34</v>
      </c>
      <c r="B86" s="22"/>
      <c r="C86" s="23"/>
      <c r="D86" s="12">
        <f>D82+D83+D84+D85</f>
        <v>500</v>
      </c>
      <c r="E86" s="8">
        <v>14</v>
      </c>
      <c r="F86" s="8">
        <v>13</v>
      </c>
      <c r="G86" s="8">
        <v>59</v>
      </c>
      <c r="H86" s="8">
        <v>487</v>
      </c>
      <c r="I86" s="9"/>
      <c r="J86" s="9"/>
      <c r="K86" s="9"/>
      <c r="L86" s="8">
        <v>1</v>
      </c>
      <c r="M86" s="9"/>
      <c r="N86" s="8">
        <v>241</v>
      </c>
      <c r="O86" s="8">
        <v>59</v>
      </c>
      <c r="P86" s="8">
        <v>5</v>
      </c>
    </row>
    <row r="87" spans="1:16" ht="11.1" customHeight="1" x14ac:dyDescent="0.2">
      <c r="A87" s="30" t="s">
        <v>35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</row>
    <row r="88" spans="1:16" ht="21.95" customHeight="1" x14ac:dyDescent="0.2">
      <c r="A88" s="8">
        <v>17</v>
      </c>
      <c r="B88" s="28" t="s">
        <v>54</v>
      </c>
      <c r="C88" s="28"/>
      <c r="D88" s="8">
        <v>60</v>
      </c>
      <c r="E88" s="8">
        <v>1</v>
      </c>
      <c r="F88" s="8">
        <v>4</v>
      </c>
      <c r="G88" s="8">
        <v>2</v>
      </c>
      <c r="H88" s="8">
        <v>45</v>
      </c>
      <c r="I88" s="9"/>
      <c r="J88" s="9"/>
      <c r="K88" s="9"/>
      <c r="L88" s="8">
        <v>2</v>
      </c>
      <c r="M88" s="9"/>
      <c r="N88" s="8">
        <v>16</v>
      </c>
      <c r="O88" s="8">
        <v>12</v>
      </c>
      <c r="P88" s="8">
        <v>1</v>
      </c>
    </row>
    <row r="89" spans="1:16" ht="21.95" customHeight="1" x14ac:dyDescent="0.2">
      <c r="A89" s="8">
        <v>104</v>
      </c>
      <c r="B89" s="27" t="s">
        <v>96</v>
      </c>
      <c r="C89" s="28"/>
      <c r="D89" s="8">
        <v>200</v>
      </c>
      <c r="E89" s="8">
        <v>1</v>
      </c>
      <c r="F89" s="8">
        <v>4</v>
      </c>
      <c r="G89" s="8">
        <v>6</v>
      </c>
      <c r="H89" s="8">
        <v>66</v>
      </c>
      <c r="I89" s="9"/>
      <c r="J89" s="9"/>
      <c r="K89" s="9"/>
      <c r="L89" s="9"/>
      <c r="M89" s="9"/>
      <c r="N89" s="9"/>
      <c r="O89" s="9"/>
      <c r="P89" s="8">
        <v>1</v>
      </c>
    </row>
    <row r="90" spans="1:16" ht="11.1" customHeight="1" x14ac:dyDescent="0.2">
      <c r="A90" s="8">
        <v>433</v>
      </c>
      <c r="B90" s="28" t="s">
        <v>45</v>
      </c>
      <c r="C90" s="28"/>
      <c r="D90" s="8">
        <v>10</v>
      </c>
      <c r="E90" s="9"/>
      <c r="F90" s="8">
        <v>2</v>
      </c>
      <c r="G90" s="9"/>
      <c r="H90" s="8">
        <v>16</v>
      </c>
      <c r="I90" s="9"/>
      <c r="J90" s="9"/>
      <c r="K90" s="9"/>
      <c r="L90" s="9"/>
      <c r="M90" s="9"/>
      <c r="N90" s="9"/>
      <c r="O90" s="9"/>
      <c r="P90" s="9"/>
    </row>
    <row r="91" spans="1:16" ht="21.95" customHeight="1" x14ac:dyDescent="0.2">
      <c r="A91" s="8">
        <v>347</v>
      </c>
      <c r="B91" s="27" t="s">
        <v>97</v>
      </c>
      <c r="C91" s="28"/>
      <c r="D91" s="8">
        <v>90</v>
      </c>
      <c r="E91" s="8">
        <v>14</v>
      </c>
      <c r="F91" s="8">
        <v>10</v>
      </c>
      <c r="G91" s="8">
        <v>12</v>
      </c>
      <c r="H91" s="8">
        <v>190</v>
      </c>
      <c r="I91" s="9"/>
      <c r="J91" s="9"/>
      <c r="K91" s="9"/>
      <c r="L91" s="9"/>
      <c r="M91" s="9"/>
      <c r="N91" s="9"/>
      <c r="O91" s="9"/>
      <c r="P91" s="9"/>
    </row>
    <row r="92" spans="1:16" ht="21.95" customHeight="1" x14ac:dyDescent="0.2">
      <c r="A92" s="8">
        <v>202</v>
      </c>
      <c r="B92" s="27" t="s">
        <v>98</v>
      </c>
      <c r="C92" s="28"/>
      <c r="D92" s="8">
        <v>150</v>
      </c>
      <c r="E92" s="8">
        <v>9</v>
      </c>
      <c r="F92" s="8">
        <v>7</v>
      </c>
      <c r="G92" s="8">
        <v>39</v>
      </c>
      <c r="H92" s="8">
        <v>250</v>
      </c>
      <c r="I92" s="9"/>
      <c r="J92" s="9"/>
      <c r="K92" s="9"/>
      <c r="L92" s="8">
        <v>1</v>
      </c>
      <c r="M92" s="9"/>
      <c r="N92" s="8">
        <v>205</v>
      </c>
      <c r="O92" s="8">
        <v>139</v>
      </c>
      <c r="P92" s="8">
        <v>5</v>
      </c>
    </row>
    <row r="93" spans="1:16" ht="11.1" customHeight="1" x14ac:dyDescent="0.2">
      <c r="A93" s="8">
        <v>459</v>
      </c>
      <c r="B93" s="27" t="s">
        <v>99</v>
      </c>
      <c r="C93" s="28"/>
      <c r="D93" s="8">
        <v>200</v>
      </c>
      <c r="E93" s="9"/>
      <c r="F93" s="9"/>
      <c r="G93" s="8">
        <v>10</v>
      </c>
      <c r="H93" s="8">
        <v>40</v>
      </c>
      <c r="I93" s="9"/>
      <c r="J93" s="9"/>
      <c r="K93" s="9"/>
      <c r="L93" s="9"/>
      <c r="M93" s="9"/>
      <c r="N93" s="8">
        <v>9</v>
      </c>
      <c r="O93" s="8">
        <v>5</v>
      </c>
      <c r="P93" s="9"/>
    </row>
    <row r="94" spans="1:16" ht="11.1" customHeight="1" x14ac:dyDescent="0.2">
      <c r="A94" s="8">
        <v>115</v>
      </c>
      <c r="B94" s="28" t="s">
        <v>37</v>
      </c>
      <c r="C94" s="28"/>
      <c r="D94" s="8">
        <v>25</v>
      </c>
      <c r="E94" s="8">
        <v>2</v>
      </c>
      <c r="F94" s="9"/>
      <c r="G94" s="8">
        <v>8</v>
      </c>
      <c r="H94" s="8">
        <v>44</v>
      </c>
      <c r="I94" s="9"/>
      <c r="J94" s="9"/>
      <c r="K94" s="9"/>
      <c r="L94" s="9"/>
      <c r="M94" s="9"/>
      <c r="N94" s="8">
        <v>40</v>
      </c>
      <c r="O94" s="8">
        <v>12</v>
      </c>
      <c r="P94" s="8">
        <v>1</v>
      </c>
    </row>
    <row r="95" spans="1:16" ht="11.1" customHeight="1" x14ac:dyDescent="0.2">
      <c r="A95" s="8">
        <v>117</v>
      </c>
      <c r="B95" s="28" t="s">
        <v>33</v>
      </c>
      <c r="C95" s="28"/>
      <c r="D95" s="8">
        <v>25</v>
      </c>
      <c r="E95" s="8">
        <v>2</v>
      </c>
      <c r="F95" s="8">
        <v>1</v>
      </c>
      <c r="G95" s="8">
        <v>13</v>
      </c>
      <c r="H95" s="8">
        <v>66</v>
      </c>
      <c r="I95" s="9"/>
      <c r="J95" s="9"/>
      <c r="K95" s="9"/>
      <c r="L95" s="9"/>
      <c r="M95" s="9"/>
      <c r="N95" s="8">
        <v>16</v>
      </c>
      <c r="O95" s="8">
        <v>3</v>
      </c>
      <c r="P95" s="9"/>
    </row>
    <row r="96" spans="1:16" ht="11.1" customHeight="1" x14ac:dyDescent="0.2">
      <c r="A96" s="21" t="s">
        <v>38</v>
      </c>
      <c r="B96" s="22"/>
      <c r="C96" s="23"/>
      <c r="D96" s="12">
        <f>D88+D89+D90+D91+D92+D93+D94+D95</f>
        <v>760</v>
      </c>
      <c r="E96" s="8">
        <v>29</v>
      </c>
      <c r="F96" s="8">
        <v>28</v>
      </c>
      <c r="G96" s="8">
        <v>90</v>
      </c>
      <c r="H96" s="8">
        <v>717</v>
      </c>
      <c r="I96" s="9"/>
      <c r="J96" s="9"/>
      <c r="K96" s="9"/>
      <c r="L96" s="8">
        <v>3</v>
      </c>
      <c r="M96" s="9"/>
      <c r="N96" s="8">
        <v>286</v>
      </c>
      <c r="O96" s="8">
        <v>171</v>
      </c>
      <c r="P96" s="8">
        <v>8</v>
      </c>
    </row>
    <row r="97" spans="1:16" s="1" customFormat="1" ht="11.1" customHeight="1" x14ac:dyDescent="0.2">
      <c r="A97" s="20" t="s">
        <v>39</v>
      </c>
      <c r="B97" s="20"/>
      <c r="C97" s="20"/>
      <c r="D97" s="20"/>
      <c r="E97" s="8">
        <v>43</v>
      </c>
      <c r="F97" s="8">
        <v>41</v>
      </c>
      <c r="G97" s="8">
        <v>149</v>
      </c>
      <c r="H97" s="8">
        <v>1204</v>
      </c>
      <c r="I97" s="9"/>
      <c r="J97" s="9"/>
      <c r="K97" s="9"/>
      <c r="L97" s="8">
        <v>4</v>
      </c>
      <c r="M97" s="9"/>
      <c r="N97" s="8">
        <v>527</v>
      </c>
      <c r="O97" s="8">
        <v>230</v>
      </c>
      <c r="P97" s="8">
        <v>13</v>
      </c>
    </row>
    <row r="98" spans="1:16" ht="11.1" customHeight="1" x14ac:dyDescent="0.2">
      <c r="A98" s="2" t="s">
        <v>0</v>
      </c>
      <c r="E98" s="42" t="s">
        <v>75</v>
      </c>
      <c r="F98" s="33"/>
      <c r="G98" s="33"/>
      <c r="H98" s="33"/>
      <c r="I98" s="33"/>
      <c r="J98" s="33"/>
      <c r="K98" s="41" t="s">
        <v>1</v>
      </c>
      <c r="L98" s="41"/>
      <c r="M98" s="41"/>
      <c r="N98" s="41"/>
      <c r="O98" s="41"/>
      <c r="P98" s="41"/>
    </row>
    <row r="99" spans="1:16" ht="11.1" customHeight="1" x14ac:dyDescent="0.2">
      <c r="A99" s="31" t="s">
        <v>55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1:16" ht="11.1" customHeight="1" x14ac:dyDescent="0.2">
      <c r="A100" s="19" t="s">
        <v>76</v>
      </c>
      <c r="E100" s="5" t="s">
        <v>3</v>
      </c>
      <c r="F100" s="32" t="s">
        <v>56</v>
      </c>
      <c r="G100" s="33"/>
      <c r="H100" s="33"/>
      <c r="I100" s="34" t="s">
        <v>5</v>
      </c>
      <c r="J100" s="34"/>
      <c r="K100" s="35" t="s">
        <v>6</v>
      </c>
      <c r="L100" s="35"/>
      <c r="M100" s="35"/>
      <c r="N100" s="35"/>
      <c r="O100" s="35"/>
      <c r="P100" s="35"/>
    </row>
    <row r="101" spans="1:16" ht="11.1" customHeight="1" x14ac:dyDescent="0.2">
      <c r="A101" s="19" t="s">
        <v>5</v>
      </c>
      <c r="B101" s="19" t="s">
        <v>77</v>
      </c>
      <c r="D101" s="34" t="s">
        <v>7</v>
      </c>
      <c r="E101" s="34"/>
      <c r="F101" s="1" t="s">
        <v>8</v>
      </c>
      <c r="I101" s="34" t="s">
        <v>9</v>
      </c>
      <c r="J101" s="34"/>
      <c r="K101" s="32" t="s">
        <v>10</v>
      </c>
      <c r="L101" s="32"/>
      <c r="M101" s="32"/>
      <c r="N101" s="32"/>
      <c r="O101" s="32"/>
      <c r="P101" s="32"/>
    </row>
    <row r="102" spans="1:16" ht="21.95" customHeight="1" x14ac:dyDescent="0.2">
      <c r="A102" s="36" t="s">
        <v>11</v>
      </c>
      <c r="B102" s="36" t="s">
        <v>12</v>
      </c>
      <c r="C102" s="36"/>
      <c r="D102" s="36" t="s">
        <v>13</v>
      </c>
      <c r="E102" s="40" t="s">
        <v>14</v>
      </c>
      <c r="F102" s="40"/>
      <c r="G102" s="40"/>
      <c r="H102" s="36" t="s">
        <v>15</v>
      </c>
      <c r="I102" s="40" t="s">
        <v>16</v>
      </c>
      <c r="J102" s="40"/>
      <c r="K102" s="40"/>
      <c r="L102" s="40"/>
      <c r="M102" s="40" t="s">
        <v>17</v>
      </c>
      <c r="N102" s="40"/>
      <c r="O102" s="40"/>
      <c r="P102" s="40"/>
    </row>
    <row r="103" spans="1:16" ht="21.95" customHeight="1" x14ac:dyDescent="0.2">
      <c r="A103" s="37"/>
      <c r="B103" s="38"/>
      <c r="C103" s="39"/>
      <c r="D103" s="37"/>
      <c r="E103" s="6" t="s">
        <v>18</v>
      </c>
      <c r="F103" s="6" t="s">
        <v>19</v>
      </c>
      <c r="G103" s="6" t="s">
        <v>20</v>
      </c>
      <c r="H103" s="37"/>
      <c r="I103" s="6" t="s">
        <v>21</v>
      </c>
      <c r="J103" s="6" t="s">
        <v>22</v>
      </c>
      <c r="K103" s="6" t="s">
        <v>23</v>
      </c>
      <c r="L103" s="6" t="s">
        <v>24</v>
      </c>
      <c r="M103" s="6" t="s">
        <v>25</v>
      </c>
      <c r="N103" s="6" t="s">
        <v>26</v>
      </c>
      <c r="O103" s="6" t="s">
        <v>27</v>
      </c>
      <c r="P103" s="6" t="s">
        <v>28</v>
      </c>
    </row>
    <row r="104" spans="1:16" ht="11.1" customHeight="1" x14ac:dyDescent="0.2">
      <c r="A104" s="7">
        <v>1</v>
      </c>
      <c r="B104" s="29">
        <v>2</v>
      </c>
      <c r="C104" s="29"/>
      <c r="D104" s="7">
        <v>3</v>
      </c>
      <c r="E104" s="7">
        <v>4</v>
      </c>
      <c r="F104" s="7">
        <v>5</v>
      </c>
      <c r="G104" s="7">
        <v>6</v>
      </c>
      <c r="H104" s="7">
        <v>7</v>
      </c>
      <c r="I104" s="7">
        <v>8</v>
      </c>
      <c r="J104" s="7">
        <v>9</v>
      </c>
      <c r="K104" s="7">
        <v>10</v>
      </c>
      <c r="L104" s="7">
        <v>11</v>
      </c>
      <c r="M104" s="7">
        <v>12</v>
      </c>
      <c r="N104" s="7">
        <v>13</v>
      </c>
      <c r="O104" s="7">
        <v>14</v>
      </c>
      <c r="P104" s="7">
        <v>15</v>
      </c>
    </row>
    <row r="105" spans="1:16" ht="11.1" customHeight="1" x14ac:dyDescent="0.2">
      <c r="A105" s="30" t="s">
        <v>29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</row>
    <row r="106" spans="1:16" ht="21.95" customHeight="1" x14ac:dyDescent="0.2">
      <c r="A106" s="8">
        <v>227</v>
      </c>
      <c r="B106" s="27" t="s">
        <v>100</v>
      </c>
      <c r="C106" s="28"/>
      <c r="D106" s="8">
        <v>150</v>
      </c>
      <c r="E106" s="8">
        <v>5</v>
      </c>
      <c r="F106" s="8">
        <v>5</v>
      </c>
      <c r="G106" s="8">
        <v>23</v>
      </c>
      <c r="H106" s="8">
        <v>157</v>
      </c>
      <c r="I106" s="9"/>
      <c r="J106" s="9"/>
      <c r="K106" s="9"/>
      <c r="L106" s="9"/>
      <c r="M106" s="9"/>
      <c r="N106" s="8">
        <v>92</v>
      </c>
      <c r="O106" s="8">
        <v>15</v>
      </c>
      <c r="P106" s="9"/>
    </row>
    <row r="107" spans="1:16" ht="11.1" customHeight="1" x14ac:dyDescent="0.2">
      <c r="A107" s="8">
        <v>267</v>
      </c>
      <c r="B107" s="27" t="s">
        <v>101</v>
      </c>
      <c r="C107" s="28"/>
      <c r="D107" s="8">
        <v>40</v>
      </c>
      <c r="E107" s="8">
        <v>5</v>
      </c>
      <c r="F107" s="8">
        <v>5</v>
      </c>
      <c r="G107" s="9"/>
      <c r="H107" s="8">
        <v>63</v>
      </c>
      <c r="I107" s="9"/>
      <c r="J107" s="9"/>
      <c r="K107" s="9"/>
      <c r="L107" s="9"/>
      <c r="M107" s="9"/>
      <c r="N107" s="8">
        <v>24</v>
      </c>
      <c r="O107" s="8">
        <v>1</v>
      </c>
      <c r="P107" s="9"/>
    </row>
    <row r="108" spans="1:16" ht="11.1" customHeight="1" x14ac:dyDescent="0.2">
      <c r="A108" s="8">
        <v>382</v>
      </c>
      <c r="B108" s="27" t="s">
        <v>102</v>
      </c>
      <c r="C108" s="28"/>
      <c r="D108" s="8">
        <v>200</v>
      </c>
      <c r="E108" s="8">
        <v>4</v>
      </c>
      <c r="F108" s="8">
        <v>4</v>
      </c>
      <c r="G108" s="8">
        <v>18</v>
      </c>
      <c r="H108" s="8">
        <v>119</v>
      </c>
      <c r="I108" s="9"/>
      <c r="J108" s="9"/>
      <c r="K108" s="9"/>
      <c r="L108" s="9"/>
      <c r="M108" s="9"/>
      <c r="N108" s="8">
        <v>136</v>
      </c>
      <c r="O108" s="8">
        <v>19</v>
      </c>
      <c r="P108" s="8">
        <v>1</v>
      </c>
    </row>
    <row r="109" spans="1:16" ht="11.1" customHeight="1" x14ac:dyDescent="0.2">
      <c r="A109" s="8">
        <v>82</v>
      </c>
      <c r="B109" s="28" t="s">
        <v>44</v>
      </c>
      <c r="C109" s="28"/>
      <c r="D109" s="8">
        <v>100</v>
      </c>
      <c r="E109" s="8">
        <v>1</v>
      </c>
      <c r="F109" s="8">
        <v>1</v>
      </c>
      <c r="G109" s="8">
        <v>10</v>
      </c>
      <c r="H109" s="8">
        <v>44</v>
      </c>
      <c r="I109" s="9"/>
      <c r="J109" s="9"/>
      <c r="K109" s="9"/>
      <c r="L109" s="9"/>
      <c r="M109" s="9"/>
      <c r="N109" s="8">
        <v>19</v>
      </c>
      <c r="O109" s="8">
        <v>15</v>
      </c>
      <c r="P109" s="8">
        <v>4</v>
      </c>
    </row>
    <row r="110" spans="1:16" ht="11.1" customHeight="1" x14ac:dyDescent="0.2">
      <c r="A110" s="8">
        <v>117</v>
      </c>
      <c r="B110" s="28" t="s">
        <v>49</v>
      </c>
      <c r="C110" s="28"/>
      <c r="D110" s="8">
        <v>20</v>
      </c>
      <c r="E110" s="8">
        <v>2</v>
      </c>
      <c r="F110" s="8">
        <v>1</v>
      </c>
      <c r="G110" s="8">
        <v>10</v>
      </c>
      <c r="H110" s="8">
        <v>52</v>
      </c>
      <c r="I110" s="9"/>
      <c r="J110" s="9"/>
      <c r="K110" s="9"/>
      <c r="L110" s="9"/>
      <c r="M110" s="9"/>
      <c r="N110" s="8">
        <v>13</v>
      </c>
      <c r="O110" s="8">
        <v>3</v>
      </c>
      <c r="P110" s="9"/>
    </row>
    <row r="111" spans="1:16" ht="11.1" customHeight="1" x14ac:dyDescent="0.2">
      <c r="A111" s="21" t="s">
        <v>34</v>
      </c>
      <c r="B111" s="22"/>
      <c r="C111" s="23"/>
      <c r="D111" s="12">
        <f>D106+D107+D108+D109+D110</f>
        <v>510</v>
      </c>
      <c r="E111" s="8">
        <v>17</v>
      </c>
      <c r="F111" s="8">
        <v>16</v>
      </c>
      <c r="G111" s="8">
        <v>61</v>
      </c>
      <c r="H111" s="8">
        <v>435</v>
      </c>
      <c r="I111" s="9"/>
      <c r="J111" s="9"/>
      <c r="K111" s="9"/>
      <c r="L111" s="9"/>
      <c r="M111" s="9"/>
      <c r="N111" s="8">
        <v>284</v>
      </c>
      <c r="O111" s="8">
        <v>53</v>
      </c>
      <c r="P111" s="8">
        <v>5</v>
      </c>
    </row>
    <row r="112" spans="1:16" ht="11.1" customHeight="1" x14ac:dyDescent="0.2">
      <c r="A112" s="30" t="s">
        <v>35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</row>
    <row r="113" spans="1:17" ht="11.1" customHeight="1" x14ac:dyDescent="0.2">
      <c r="A113" s="8">
        <v>36</v>
      </c>
      <c r="B113" s="27" t="s">
        <v>103</v>
      </c>
      <c r="C113" s="28"/>
      <c r="D113" s="8">
        <v>60</v>
      </c>
      <c r="E113" s="8">
        <v>1</v>
      </c>
      <c r="F113" s="8">
        <v>6</v>
      </c>
      <c r="G113" s="8">
        <v>10</v>
      </c>
      <c r="H113" s="8">
        <v>98</v>
      </c>
      <c r="I113" s="9"/>
      <c r="J113" s="9"/>
      <c r="K113" s="9"/>
      <c r="L113" s="9"/>
      <c r="M113" s="9"/>
      <c r="N113" s="8">
        <v>33</v>
      </c>
      <c r="O113" s="8">
        <v>17</v>
      </c>
      <c r="P113" s="8">
        <v>1</v>
      </c>
    </row>
    <row r="114" spans="1:17" ht="21.95" customHeight="1" x14ac:dyDescent="0.2">
      <c r="A114" s="8">
        <v>87</v>
      </c>
      <c r="B114" s="27" t="s">
        <v>104</v>
      </c>
      <c r="C114" s="28"/>
      <c r="D114" s="8">
        <v>200</v>
      </c>
      <c r="E114" s="8">
        <v>4</v>
      </c>
      <c r="F114" s="8">
        <v>4</v>
      </c>
      <c r="G114" s="8">
        <v>13</v>
      </c>
      <c r="H114" s="8">
        <v>108</v>
      </c>
      <c r="I114" s="9"/>
      <c r="J114" s="9"/>
      <c r="K114" s="9"/>
      <c r="L114" s="9"/>
      <c r="M114" s="9"/>
      <c r="N114" s="9"/>
      <c r="O114" s="9"/>
      <c r="P114" s="9"/>
    </row>
    <row r="115" spans="1:17" ht="21.95" customHeight="1" x14ac:dyDescent="0.2">
      <c r="A115" s="8">
        <v>143</v>
      </c>
      <c r="B115" s="45" t="s">
        <v>121</v>
      </c>
      <c r="C115" s="46"/>
      <c r="D115" s="8">
        <v>10</v>
      </c>
      <c r="E115" s="8">
        <v>2</v>
      </c>
      <c r="F115" s="8"/>
      <c r="G115" s="8">
        <v>15</v>
      </c>
      <c r="H115" s="8">
        <v>74</v>
      </c>
      <c r="I115" s="9"/>
      <c r="J115" s="9"/>
      <c r="K115" s="9"/>
      <c r="L115" s="9"/>
      <c r="M115" s="9"/>
      <c r="N115" s="9"/>
      <c r="O115" s="9"/>
      <c r="P115" s="9"/>
    </row>
    <row r="116" spans="1:17" ht="11.1" customHeight="1" x14ac:dyDescent="0.2">
      <c r="A116" s="8">
        <v>364</v>
      </c>
      <c r="B116" s="27" t="s">
        <v>105</v>
      </c>
      <c r="C116" s="28"/>
      <c r="D116" s="8">
        <v>200</v>
      </c>
      <c r="E116" s="8">
        <v>16</v>
      </c>
      <c r="F116" s="8">
        <v>17</v>
      </c>
      <c r="G116" s="8">
        <v>21</v>
      </c>
      <c r="H116" s="8">
        <v>306</v>
      </c>
      <c r="I116" s="9"/>
      <c r="J116" s="9"/>
      <c r="K116" s="9"/>
      <c r="L116" s="9"/>
      <c r="M116" s="9"/>
      <c r="N116" s="9"/>
      <c r="O116" s="9"/>
      <c r="P116" s="9"/>
    </row>
    <row r="117" spans="1:17" ht="21.95" customHeight="1" x14ac:dyDescent="0.2">
      <c r="A117" s="8">
        <v>494</v>
      </c>
      <c r="B117" s="27" t="s">
        <v>106</v>
      </c>
      <c r="C117" s="28"/>
      <c r="D117" s="8">
        <v>200</v>
      </c>
      <c r="E117" s="9"/>
      <c r="F117" s="9"/>
      <c r="G117" s="8">
        <v>18</v>
      </c>
      <c r="H117" s="8">
        <v>72</v>
      </c>
      <c r="I117" s="9"/>
      <c r="J117" s="9"/>
      <c r="K117" s="9"/>
      <c r="L117" s="9"/>
      <c r="M117" s="9"/>
      <c r="N117" s="8">
        <v>11</v>
      </c>
      <c r="O117" s="8">
        <v>4</v>
      </c>
      <c r="P117" s="8">
        <v>1</v>
      </c>
    </row>
    <row r="118" spans="1:17" ht="11.1" customHeight="1" x14ac:dyDescent="0.2">
      <c r="A118" s="8">
        <v>115</v>
      </c>
      <c r="B118" s="28" t="s">
        <v>37</v>
      </c>
      <c r="C118" s="28"/>
      <c r="D118" s="8">
        <v>25</v>
      </c>
      <c r="E118" s="8">
        <v>2</v>
      </c>
      <c r="F118" s="9"/>
      <c r="G118" s="8">
        <v>8</v>
      </c>
      <c r="H118" s="8">
        <v>44</v>
      </c>
      <c r="I118" s="9"/>
      <c r="J118" s="9"/>
      <c r="K118" s="9"/>
      <c r="L118" s="9"/>
      <c r="M118" s="9"/>
      <c r="N118" s="8">
        <v>40</v>
      </c>
      <c r="O118" s="8">
        <v>12</v>
      </c>
      <c r="P118" s="8">
        <v>1</v>
      </c>
    </row>
    <row r="119" spans="1:17" ht="11.1" customHeight="1" x14ac:dyDescent="0.2">
      <c r="A119" s="8">
        <v>117</v>
      </c>
      <c r="B119" s="28" t="s">
        <v>33</v>
      </c>
      <c r="C119" s="28"/>
      <c r="D119" s="8">
        <v>25</v>
      </c>
      <c r="E119" s="8">
        <v>2</v>
      </c>
      <c r="F119" s="8">
        <v>1</v>
      </c>
      <c r="G119" s="8">
        <v>13</v>
      </c>
      <c r="H119" s="8">
        <v>66</v>
      </c>
      <c r="I119" s="9"/>
      <c r="J119" s="9"/>
      <c r="K119" s="9"/>
      <c r="L119" s="9"/>
      <c r="M119" s="9"/>
      <c r="N119" s="8">
        <v>16</v>
      </c>
      <c r="O119" s="8">
        <v>3</v>
      </c>
      <c r="P119" s="9"/>
    </row>
    <row r="120" spans="1:17" ht="11.1" customHeight="1" x14ac:dyDescent="0.2">
      <c r="A120" s="21" t="s">
        <v>38</v>
      </c>
      <c r="B120" s="22"/>
      <c r="C120" s="23"/>
      <c r="D120" s="12">
        <f>D113+D114+D116+D117+D118+D119+D115</f>
        <v>720</v>
      </c>
      <c r="E120" s="14">
        <f t="shared" ref="E120:H120" si="3">E113+E114+E116+E117+E118+E119+E115</f>
        <v>27</v>
      </c>
      <c r="F120" s="14">
        <f t="shared" si="3"/>
        <v>28</v>
      </c>
      <c r="G120" s="14">
        <f t="shared" si="3"/>
        <v>98</v>
      </c>
      <c r="H120" s="14">
        <f t="shared" si="3"/>
        <v>768</v>
      </c>
      <c r="I120" s="9"/>
      <c r="J120" s="9"/>
      <c r="K120" s="9"/>
      <c r="L120" s="9"/>
      <c r="M120" s="9"/>
      <c r="N120" s="8">
        <v>100</v>
      </c>
      <c r="O120" s="8">
        <v>36</v>
      </c>
      <c r="P120" s="8">
        <v>3</v>
      </c>
    </row>
    <row r="121" spans="1:17" s="1" customFormat="1" ht="11.1" customHeight="1" x14ac:dyDescent="0.2">
      <c r="A121" s="20" t="s">
        <v>39</v>
      </c>
      <c r="B121" s="20"/>
      <c r="C121" s="20"/>
      <c r="D121" s="20"/>
      <c r="E121" s="8">
        <f>E111+E120</f>
        <v>44</v>
      </c>
      <c r="F121" s="8">
        <f t="shared" ref="F121:Q121" si="4">F111+F120</f>
        <v>44</v>
      </c>
      <c r="G121" s="8">
        <f t="shared" si="4"/>
        <v>159</v>
      </c>
      <c r="H121" s="8">
        <f t="shared" si="4"/>
        <v>1203</v>
      </c>
      <c r="I121" s="8">
        <f t="shared" si="4"/>
        <v>0</v>
      </c>
      <c r="J121" s="8">
        <f t="shared" si="4"/>
        <v>0</v>
      </c>
      <c r="K121" s="8">
        <f t="shared" si="4"/>
        <v>0</v>
      </c>
      <c r="L121" s="8">
        <f t="shared" si="4"/>
        <v>0</v>
      </c>
      <c r="M121" s="8">
        <f t="shared" si="4"/>
        <v>0</v>
      </c>
      <c r="N121" s="8">
        <f t="shared" si="4"/>
        <v>384</v>
      </c>
      <c r="O121" s="8">
        <f t="shared" si="4"/>
        <v>89</v>
      </c>
      <c r="P121" s="8">
        <f t="shared" si="4"/>
        <v>8</v>
      </c>
      <c r="Q121" s="8">
        <f t="shared" si="4"/>
        <v>0</v>
      </c>
    </row>
    <row r="122" spans="1:17" ht="11.1" customHeight="1" x14ac:dyDescent="0.2">
      <c r="A122" s="2" t="s">
        <v>0</v>
      </c>
      <c r="E122" s="42" t="s">
        <v>75</v>
      </c>
      <c r="F122" s="33"/>
      <c r="G122" s="33"/>
      <c r="H122" s="33"/>
      <c r="I122" s="33"/>
      <c r="J122" s="33"/>
      <c r="K122" s="41" t="s">
        <v>1</v>
      </c>
      <c r="L122" s="41"/>
      <c r="M122" s="41"/>
      <c r="N122" s="41"/>
      <c r="O122" s="41"/>
      <c r="P122" s="41"/>
    </row>
    <row r="123" spans="1:17" ht="11.1" customHeight="1" x14ac:dyDescent="0.2">
      <c r="A123" s="31" t="s">
        <v>57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</row>
    <row r="124" spans="1:17" ht="11.1" customHeight="1" x14ac:dyDescent="0.2">
      <c r="A124" s="19" t="s">
        <v>76</v>
      </c>
      <c r="E124" s="5" t="s">
        <v>3</v>
      </c>
      <c r="F124" s="32" t="s">
        <v>4</v>
      </c>
      <c r="G124" s="33"/>
      <c r="H124" s="33"/>
      <c r="I124" s="34" t="s">
        <v>5</v>
      </c>
      <c r="J124" s="34"/>
      <c r="K124" s="35" t="s">
        <v>6</v>
      </c>
      <c r="L124" s="35"/>
      <c r="M124" s="35"/>
      <c r="N124" s="35"/>
      <c r="O124" s="35"/>
      <c r="P124" s="35"/>
    </row>
    <row r="125" spans="1:17" ht="11.1" customHeight="1" x14ac:dyDescent="0.2">
      <c r="A125" s="19" t="s">
        <v>5</v>
      </c>
      <c r="B125" s="19" t="s">
        <v>77</v>
      </c>
      <c r="D125" s="34" t="s">
        <v>7</v>
      </c>
      <c r="E125" s="34"/>
      <c r="F125" s="1" t="s">
        <v>58</v>
      </c>
      <c r="I125" s="34" t="s">
        <v>9</v>
      </c>
      <c r="J125" s="34"/>
      <c r="K125" s="32" t="s">
        <v>10</v>
      </c>
      <c r="L125" s="32"/>
      <c r="M125" s="32"/>
      <c r="N125" s="32"/>
      <c r="O125" s="32"/>
      <c r="P125" s="32"/>
    </row>
    <row r="126" spans="1:17" ht="21.95" customHeight="1" x14ac:dyDescent="0.2">
      <c r="A126" s="36" t="s">
        <v>11</v>
      </c>
      <c r="B126" s="36" t="s">
        <v>12</v>
      </c>
      <c r="C126" s="36"/>
      <c r="D126" s="36" t="s">
        <v>13</v>
      </c>
      <c r="E126" s="40" t="s">
        <v>14</v>
      </c>
      <c r="F126" s="40"/>
      <c r="G126" s="40"/>
      <c r="H126" s="36" t="s">
        <v>15</v>
      </c>
      <c r="I126" s="40" t="s">
        <v>16</v>
      </c>
      <c r="J126" s="40"/>
      <c r="K126" s="40"/>
      <c r="L126" s="40"/>
      <c r="M126" s="40" t="s">
        <v>17</v>
      </c>
      <c r="N126" s="40"/>
      <c r="O126" s="40"/>
      <c r="P126" s="40"/>
    </row>
    <row r="127" spans="1:17" ht="21.95" customHeight="1" x14ac:dyDescent="0.2">
      <c r="A127" s="37"/>
      <c r="B127" s="38"/>
      <c r="C127" s="39"/>
      <c r="D127" s="37"/>
      <c r="E127" s="6" t="s">
        <v>18</v>
      </c>
      <c r="F127" s="6" t="s">
        <v>19</v>
      </c>
      <c r="G127" s="6" t="s">
        <v>20</v>
      </c>
      <c r="H127" s="37"/>
      <c r="I127" s="6" t="s">
        <v>21</v>
      </c>
      <c r="J127" s="6" t="s">
        <v>22</v>
      </c>
      <c r="K127" s="6" t="s">
        <v>23</v>
      </c>
      <c r="L127" s="6" t="s">
        <v>24</v>
      </c>
      <c r="M127" s="6" t="s">
        <v>25</v>
      </c>
      <c r="N127" s="6" t="s">
        <v>26</v>
      </c>
      <c r="O127" s="6" t="s">
        <v>27</v>
      </c>
      <c r="P127" s="6" t="s">
        <v>28</v>
      </c>
    </row>
    <row r="128" spans="1:17" ht="11.1" customHeight="1" x14ac:dyDescent="0.2">
      <c r="A128" s="7">
        <v>1</v>
      </c>
      <c r="B128" s="29">
        <v>2</v>
      </c>
      <c r="C128" s="29"/>
      <c r="D128" s="7">
        <v>3</v>
      </c>
      <c r="E128" s="7">
        <v>4</v>
      </c>
      <c r="F128" s="7">
        <v>5</v>
      </c>
      <c r="G128" s="7">
        <v>6</v>
      </c>
      <c r="H128" s="7">
        <v>7</v>
      </c>
      <c r="I128" s="7">
        <v>8</v>
      </c>
      <c r="J128" s="7">
        <v>9</v>
      </c>
      <c r="K128" s="7">
        <v>10</v>
      </c>
      <c r="L128" s="7">
        <v>11</v>
      </c>
      <c r="M128" s="7">
        <v>12</v>
      </c>
      <c r="N128" s="7">
        <v>13</v>
      </c>
      <c r="O128" s="7">
        <v>14</v>
      </c>
      <c r="P128" s="7">
        <v>15</v>
      </c>
    </row>
    <row r="129" spans="1:16" ht="11.1" customHeight="1" x14ac:dyDescent="0.2">
      <c r="A129" s="30" t="s">
        <v>29</v>
      </c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</row>
    <row r="130" spans="1:16" ht="21.95" customHeight="1" x14ac:dyDescent="0.2">
      <c r="A130" s="8">
        <v>227</v>
      </c>
      <c r="B130" s="27" t="s">
        <v>100</v>
      </c>
      <c r="C130" s="28"/>
      <c r="D130" s="8">
        <v>150</v>
      </c>
      <c r="E130" s="8">
        <v>5</v>
      </c>
      <c r="F130" s="8">
        <v>5</v>
      </c>
      <c r="G130" s="8">
        <v>23</v>
      </c>
      <c r="H130" s="8">
        <v>157</v>
      </c>
      <c r="I130" s="9"/>
      <c r="J130" s="9"/>
      <c r="K130" s="9"/>
      <c r="L130" s="9"/>
      <c r="M130" s="9"/>
      <c r="N130" s="8">
        <v>92</v>
      </c>
      <c r="O130" s="8">
        <v>15</v>
      </c>
      <c r="P130" s="9"/>
    </row>
    <row r="131" spans="1:16" ht="21.95" customHeight="1" x14ac:dyDescent="0.2">
      <c r="A131" s="8">
        <v>106</v>
      </c>
      <c r="B131" s="27" t="s">
        <v>107</v>
      </c>
      <c r="C131" s="28"/>
      <c r="D131" s="8">
        <v>20</v>
      </c>
      <c r="E131" s="8">
        <v>5</v>
      </c>
      <c r="F131" s="8">
        <v>5</v>
      </c>
      <c r="G131" s="9"/>
      <c r="H131" s="8">
        <v>69</v>
      </c>
      <c r="I131" s="9"/>
      <c r="J131" s="9"/>
      <c r="K131" s="9"/>
      <c r="L131" s="9"/>
      <c r="M131" s="9"/>
      <c r="N131" s="9"/>
      <c r="O131" s="9"/>
      <c r="P131" s="9"/>
    </row>
    <row r="132" spans="1:16" ht="11.1" customHeight="1" x14ac:dyDescent="0.2">
      <c r="A132" s="8">
        <v>82</v>
      </c>
      <c r="B132" s="28" t="s">
        <v>61</v>
      </c>
      <c r="C132" s="28"/>
      <c r="D132" s="8">
        <v>120</v>
      </c>
      <c r="E132" s="8">
        <v>1</v>
      </c>
      <c r="F132" s="8">
        <v>1</v>
      </c>
      <c r="G132" s="8">
        <v>12</v>
      </c>
      <c r="H132" s="8">
        <v>53</v>
      </c>
      <c r="I132" s="9"/>
      <c r="J132" s="9"/>
      <c r="K132" s="9"/>
      <c r="L132" s="9"/>
      <c r="M132" s="9"/>
      <c r="N132" s="8">
        <v>19</v>
      </c>
      <c r="O132" s="8">
        <v>15</v>
      </c>
      <c r="P132" s="8">
        <v>4</v>
      </c>
    </row>
    <row r="133" spans="1:16" ht="11.1" customHeight="1" x14ac:dyDescent="0.2">
      <c r="A133" s="8">
        <v>462</v>
      </c>
      <c r="B133" s="27" t="s">
        <v>90</v>
      </c>
      <c r="C133" s="28"/>
      <c r="D133" s="8">
        <v>200</v>
      </c>
      <c r="E133" s="8">
        <v>3</v>
      </c>
      <c r="F133" s="8">
        <v>3</v>
      </c>
      <c r="G133" s="8">
        <v>14</v>
      </c>
      <c r="H133" s="8">
        <v>94</v>
      </c>
      <c r="I133" s="9"/>
      <c r="J133" s="9"/>
      <c r="K133" s="9"/>
      <c r="L133" s="9"/>
      <c r="M133" s="9"/>
      <c r="N133" s="8">
        <v>91</v>
      </c>
      <c r="O133" s="8">
        <v>22</v>
      </c>
      <c r="P133" s="8">
        <v>1</v>
      </c>
    </row>
    <row r="134" spans="1:16" ht="11.1" customHeight="1" x14ac:dyDescent="0.2">
      <c r="A134" s="8">
        <v>117</v>
      </c>
      <c r="B134" s="28" t="s">
        <v>49</v>
      </c>
      <c r="C134" s="28"/>
      <c r="D134" s="8">
        <v>20</v>
      </c>
      <c r="E134" s="8">
        <v>2</v>
      </c>
      <c r="F134" s="8">
        <v>1</v>
      </c>
      <c r="G134" s="8">
        <v>10</v>
      </c>
      <c r="H134" s="8">
        <v>52</v>
      </c>
      <c r="I134" s="9"/>
      <c r="J134" s="9"/>
      <c r="K134" s="9"/>
      <c r="L134" s="9"/>
      <c r="M134" s="9"/>
      <c r="N134" s="8">
        <v>13</v>
      </c>
      <c r="O134" s="8">
        <v>3</v>
      </c>
      <c r="P134" s="9"/>
    </row>
    <row r="135" spans="1:16" ht="11.1" customHeight="1" x14ac:dyDescent="0.2">
      <c r="A135" s="21" t="s">
        <v>34</v>
      </c>
      <c r="B135" s="22"/>
      <c r="C135" s="23"/>
      <c r="D135" s="12">
        <f>D130+D131+D132+D133+D134</f>
        <v>510</v>
      </c>
      <c r="E135" s="14">
        <f>E130+E131+E132+E133+E134</f>
        <v>16</v>
      </c>
      <c r="F135" s="14">
        <f t="shared" ref="F135:H135" si="5">F130+F131+F132+F133+F134</f>
        <v>15</v>
      </c>
      <c r="G135" s="14">
        <f t="shared" si="5"/>
        <v>59</v>
      </c>
      <c r="H135" s="14">
        <f t="shared" si="5"/>
        <v>425</v>
      </c>
      <c r="I135" s="9"/>
      <c r="J135" s="9"/>
      <c r="K135" s="9"/>
      <c r="L135" s="9"/>
      <c r="M135" s="9"/>
      <c r="N135" s="8">
        <v>215</v>
      </c>
      <c r="O135" s="8">
        <v>55</v>
      </c>
      <c r="P135" s="8">
        <v>5</v>
      </c>
    </row>
    <row r="136" spans="1:16" ht="11.1" customHeight="1" x14ac:dyDescent="0.2">
      <c r="A136" s="30" t="s">
        <v>35</v>
      </c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</row>
    <row r="137" spans="1:16" ht="11.1" customHeight="1" x14ac:dyDescent="0.2">
      <c r="A137" s="8">
        <v>2</v>
      </c>
      <c r="B137" s="27" t="s">
        <v>108</v>
      </c>
      <c r="C137" s="28"/>
      <c r="D137" s="8">
        <v>60</v>
      </c>
      <c r="E137" s="8">
        <v>1</v>
      </c>
      <c r="F137" s="8">
        <v>4</v>
      </c>
      <c r="G137" s="8">
        <v>4</v>
      </c>
      <c r="H137" s="8">
        <v>51</v>
      </c>
      <c r="I137" s="9"/>
      <c r="J137" s="9"/>
      <c r="K137" s="9"/>
      <c r="L137" s="8">
        <v>2</v>
      </c>
      <c r="M137" s="9"/>
      <c r="N137" s="8">
        <v>20</v>
      </c>
      <c r="O137" s="8">
        <v>12</v>
      </c>
      <c r="P137" s="8">
        <v>1</v>
      </c>
    </row>
    <row r="138" spans="1:16" ht="21.95" customHeight="1" x14ac:dyDescent="0.2">
      <c r="A138" s="8">
        <v>124</v>
      </c>
      <c r="B138" s="27" t="s">
        <v>109</v>
      </c>
      <c r="C138" s="28"/>
      <c r="D138" s="8">
        <v>200</v>
      </c>
      <c r="E138" s="8">
        <v>7</v>
      </c>
      <c r="F138" s="8">
        <v>7</v>
      </c>
      <c r="G138" s="8">
        <v>12</v>
      </c>
      <c r="H138" s="8">
        <v>136</v>
      </c>
      <c r="I138" s="9"/>
      <c r="J138" s="9"/>
      <c r="K138" s="9"/>
      <c r="L138" s="8">
        <v>1</v>
      </c>
      <c r="M138" s="9"/>
      <c r="N138" s="8">
        <v>117</v>
      </c>
      <c r="O138" s="8">
        <v>30</v>
      </c>
      <c r="P138" s="8">
        <v>2</v>
      </c>
    </row>
    <row r="139" spans="1:16" ht="21.95" customHeight="1" x14ac:dyDescent="0.2">
      <c r="A139" s="8">
        <v>375</v>
      </c>
      <c r="B139" s="27" t="s">
        <v>81</v>
      </c>
      <c r="C139" s="28"/>
      <c r="D139" s="8">
        <v>200</v>
      </c>
      <c r="E139" s="8">
        <v>20</v>
      </c>
      <c r="F139" s="8">
        <v>17</v>
      </c>
      <c r="G139" s="8">
        <v>25</v>
      </c>
      <c r="H139" s="8">
        <v>333</v>
      </c>
      <c r="I139" s="9"/>
      <c r="J139" s="9"/>
      <c r="K139" s="9"/>
      <c r="L139" s="8">
        <v>4</v>
      </c>
      <c r="M139" s="9"/>
      <c r="N139" s="8">
        <v>166</v>
      </c>
      <c r="O139" s="8">
        <v>36</v>
      </c>
      <c r="P139" s="8">
        <v>1</v>
      </c>
    </row>
    <row r="140" spans="1:16" ht="21.95" customHeight="1" x14ac:dyDescent="0.2">
      <c r="A140" s="8">
        <v>349</v>
      </c>
      <c r="B140" s="28" t="s">
        <v>59</v>
      </c>
      <c r="C140" s="28"/>
      <c r="D140" s="8">
        <v>200</v>
      </c>
      <c r="E140" s="8">
        <v>1</v>
      </c>
      <c r="F140" s="9"/>
      <c r="G140" s="8">
        <v>37</v>
      </c>
      <c r="H140" s="8">
        <v>196</v>
      </c>
      <c r="I140" s="9"/>
      <c r="J140" s="9"/>
      <c r="K140" s="9"/>
      <c r="L140" s="9"/>
      <c r="M140" s="9"/>
      <c r="N140" s="8">
        <v>19</v>
      </c>
      <c r="O140" s="8">
        <v>14</v>
      </c>
      <c r="P140" s="8">
        <v>1</v>
      </c>
    </row>
    <row r="141" spans="1:16" ht="11.1" customHeight="1" x14ac:dyDescent="0.2">
      <c r="A141" s="8">
        <v>115</v>
      </c>
      <c r="B141" s="28" t="s">
        <v>37</v>
      </c>
      <c r="C141" s="28"/>
      <c r="D141" s="8">
        <v>25</v>
      </c>
      <c r="E141" s="8">
        <v>2</v>
      </c>
      <c r="F141" s="9"/>
      <c r="G141" s="8">
        <v>8</v>
      </c>
      <c r="H141" s="8">
        <v>44</v>
      </c>
      <c r="I141" s="9"/>
      <c r="J141" s="9"/>
      <c r="K141" s="9"/>
      <c r="L141" s="9"/>
      <c r="M141" s="9"/>
      <c r="N141" s="8">
        <v>40</v>
      </c>
      <c r="O141" s="8">
        <v>12</v>
      </c>
      <c r="P141" s="8">
        <v>1</v>
      </c>
    </row>
    <row r="142" spans="1:16" ht="11.1" customHeight="1" x14ac:dyDescent="0.2">
      <c r="A142" s="8">
        <v>117</v>
      </c>
      <c r="B142" s="28" t="s">
        <v>33</v>
      </c>
      <c r="C142" s="28"/>
      <c r="D142" s="8">
        <v>25</v>
      </c>
      <c r="E142" s="8">
        <v>2</v>
      </c>
      <c r="F142" s="8">
        <v>1</v>
      </c>
      <c r="G142" s="8">
        <v>13</v>
      </c>
      <c r="H142" s="8">
        <v>66</v>
      </c>
      <c r="I142" s="9"/>
      <c r="J142" s="9"/>
      <c r="K142" s="9"/>
      <c r="L142" s="9"/>
      <c r="M142" s="9"/>
      <c r="N142" s="8">
        <v>16</v>
      </c>
      <c r="O142" s="8">
        <v>3</v>
      </c>
      <c r="P142" s="9"/>
    </row>
    <row r="143" spans="1:16" ht="11.1" customHeight="1" x14ac:dyDescent="0.2">
      <c r="A143" s="21" t="s">
        <v>38</v>
      </c>
      <c r="B143" s="22"/>
      <c r="C143" s="23"/>
      <c r="D143" s="12">
        <f>D137+D138+D139+D140+D141+D142</f>
        <v>710</v>
      </c>
      <c r="E143" s="8">
        <v>33</v>
      </c>
      <c r="F143" s="8">
        <v>29</v>
      </c>
      <c r="G143" s="8">
        <v>99</v>
      </c>
      <c r="H143" s="8">
        <v>826</v>
      </c>
      <c r="I143" s="9"/>
      <c r="J143" s="9"/>
      <c r="K143" s="9"/>
      <c r="L143" s="8">
        <v>7</v>
      </c>
      <c r="M143" s="9"/>
      <c r="N143" s="8">
        <v>378</v>
      </c>
      <c r="O143" s="8">
        <v>107</v>
      </c>
      <c r="P143" s="8">
        <v>6</v>
      </c>
    </row>
    <row r="144" spans="1:16" s="1" customFormat="1" ht="11.1" customHeight="1" x14ac:dyDescent="0.2">
      <c r="A144" s="20" t="s">
        <v>39</v>
      </c>
      <c r="B144" s="20"/>
      <c r="C144" s="20"/>
      <c r="D144" s="20"/>
      <c r="E144" s="8">
        <f>E135+E143</f>
        <v>49</v>
      </c>
      <c r="F144" s="8">
        <f t="shared" ref="F144:I144" si="6">F135+F143</f>
        <v>44</v>
      </c>
      <c r="G144" s="8">
        <f t="shared" si="6"/>
        <v>158</v>
      </c>
      <c r="H144" s="8">
        <f t="shared" si="6"/>
        <v>1251</v>
      </c>
      <c r="I144" s="8">
        <f t="shared" si="6"/>
        <v>0</v>
      </c>
      <c r="J144" s="9"/>
      <c r="K144" s="9"/>
      <c r="L144" s="8">
        <v>7</v>
      </c>
      <c r="M144" s="9"/>
      <c r="N144" s="8">
        <v>593</v>
      </c>
      <c r="O144" s="8">
        <v>162</v>
      </c>
      <c r="P144" s="8">
        <v>11</v>
      </c>
    </row>
    <row r="145" spans="1:16" ht="11.1" customHeight="1" x14ac:dyDescent="0.2">
      <c r="A145" s="2" t="s">
        <v>0</v>
      </c>
      <c r="E145" s="42" t="s">
        <v>75</v>
      </c>
      <c r="F145" s="33"/>
      <c r="G145" s="33"/>
      <c r="H145" s="33"/>
      <c r="I145" s="33"/>
      <c r="J145" s="33"/>
      <c r="K145" s="41" t="s">
        <v>1</v>
      </c>
      <c r="L145" s="41"/>
      <c r="M145" s="41"/>
      <c r="N145" s="41"/>
      <c r="O145" s="41"/>
      <c r="P145" s="41"/>
    </row>
    <row r="146" spans="1:16" ht="11.1" customHeight="1" x14ac:dyDescent="0.2">
      <c r="A146" s="31" t="s">
        <v>60</v>
      </c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</row>
    <row r="147" spans="1:16" ht="11.1" customHeight="1" x14ac:dyDescent="0.2">
      <c r="A147" s="19" t="s">
        <v>76</v>
      </c>
      <c r="E147" s="5" t="s">
        <v>3</v>
      </c>
      <c r="F147" s="32" t="s">
        <v>41</v>
      </c>
      <c r="G147" s="33"/>
      <c r="H147" s="33"/>
      <c r="I147" s="34" t="s">
        <v>5</v>
      </c>
      <c r="J147" s="34"/>
      <c r="K147" s="35" t="s">
        <v>6</v>
      </c>
      <c r="L147" s="35"/>
      <c r="M147" s="35"/>
      <c r="N147" s="35"/>
      <c r="O147" s="35"/>
      <c r="P147" s="35"/>
    </row>
    <row r="148" spans="1:16" ht="11.1" customHeight="1" x14ac:dyDescent="0.2">
      <c r="A148" s="19" t="s">
        <v>5</v>
      </c>
      <c r="B148" s="19" t="s">
        <v>77</v>
      </c>
      <c r="D148" s="34" t="s">
        <v>7</v>
      </c>
      <c r="E148" s="34"/>
      <c r="F148" s="1" t="s">
        <v>58</v>
      </c>
      <c r="I148" s="34" t="s">
        <v>9</v>
      </c>
      <c r="J148" s="34"/>
      <c r="K148" s="32" t="s">
        <v>10</v>
      </c>
      <c r="L148" s="32"/>
      <c r="M148" s="32"/>
      <c r="N148" s="32"/>
      <c r="O148" s="32"/>
      <c r="P148" s="32"/>
    </row>
    <row r="149" spans="1:16" ht="21.95" customHeight="1" x14ac:dyDescent="0.2">
      <c r="A149" s="36" t="s">
        <v>11</v>
      </c>
      <c r="B149" s="36" t="s">
        <v>12</v>
      </c>
      <c r="C149" s="36"/>
      <c r="D149" s="36" t="s">
        <v>13</v>
      </c>
      <c r="E149" s="40" t="s">
        <v>14</v>
      </c>
      <c r="F149" s="40"/>
      <c r="G149" s="40"/>
      <c r="H149" s="36" t="s">
        <v>15</v>
      </c>
      <c r="I149" s="40" t="s">
        <v>16</v>
      </c>
      <c r="J149" s="40"/>
      <c r="K149" s="40"/>
      <c r="L149" s="40"/>
      <c r="M149" s="40" t="s">
        <v>17</v>
      </c>
      <c r="N149" s="40"/>
      <c r="O149" s="40"/>
      <c r="P149" s="40"/>
    </row>
    <row r="150" spans="1:16" ht="21.95" customHeight="1" x14ac:dyDescent="0.2">
      <c r="A150" s="37"/>
      <c r="B150" s="38"/>
      <c r="C150" s="39"/>
      <c r="D150" s="37"/>
      <c r="E150" s="6" t="s">
        <v>18</v>
      </c>
      <c r="F150" s="6" t="s">
        <v>19</v>
      </c>
      <c r="G150" s="6" t="s">
        <v>20</v>
      </c>
      <c r="H150" s="37"/>
      <c r="I150" s="6" t="s">
        <v>21</v>
      </c>
      <c r="J150" s="6" t="s">
        <v>22</v>
      </c>
      <c r="K150" s="6" t="s">
        <v>23</v>
      </c>
      <c r="L150" s="6" t="s">
        <v>24</v>
      </c>
      <c r="M150" s="6" t="s">
        <v>25</v>
      </c>
      <c r="N150" s="6" t="s">
        <v>26</v>
      </c>
      <c r="O150" s="6" t="s">
        <v>27</v>
      </c>
      <c r="P150" s="6" t="s">
        <v>28</v>
      </c>
    </row>
    <row r="151" spans="1:16" ht="11.1" customHeight="1" x14ac:dyDescent="0.2">
      <c r="A151" s="7">
        <v>1</v>
      </c>
      <c r="B151" s="29">
        <v>2</v>
      </c>
      <c r="C151" s="29"/>
      <c r="D151" s="7">
        <v>3</v>
      </c>
      <c r="E151" s="7">
        <v>4</v>
      </c>
      <c r="F151" s="7">
        <v>5</v>
      </c>
      <c r="G151" s="7">
        <v>6</v>
      </c>
      <c r="H151" s="7">
        <v>7</v>
      </c>
      <c r="I151" s="7">
        <v>8</v>
      </c>
      <c r="J151" s="7">
        <v>9</v>
      </c>
      <c r="K151" s="7">
        <v>10</v>
      </c>
      <c r="L151" s="7">
        <v>11</v>
      </c>
      <c r="M151" s="7">
        <v>12</v>
      </c>
      <c r="N151" s="7">
        <v>13</v>
      </c>
      <c r="O151" s="7">
        <v>14</v>
      </c>
      <c r="P151" s="7">
        <v>15</v>
      </c>
    </row>
    <row r="152" spans="1:16" ht="11.1" customHeight="1" x14ac:dyDescent="0.2">
      <c r="A152" s="30" t="s">
        <v>29</v>
      </c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</row>
    <row r="153" spans="1:16" ht="21.95" customHeight="1" x14ac:dyDescent="0.2">
      <c r="A153" s="8">
        <v>223</v>
      </c>
      <c r="B153" s="27" t="s">
        <v>78</v>
      </c>
      <c r="C153" s="28"/>
      <c r="D153" s="8">
        <v>150</v>
      </c>
      <c r="E153" s="8">
        <v>6</v>
      </c>
      <c r="F153" s="8">
        <v>6</v>
      </c>
      <c r="G153" s="8">
        <v>28</v>
      </c>
      <c r="H153" s="8">
        <v>188</v>
      </c>
      <c r="I153" s="9"/>
      <c r="J153" s="9"/>
      <c r="K153" s="9"/>
      <c r="L153" s="9"/>
      <c r="M153" s="9"/>
      <c r="N153" s="8">
        <v>151</v>
      </c>
      <c r="O153" s="8">
        <v>41</v>
      </c>
      <c r="P153" s="8">
        <v>1</v>
      </c>
    </row>
    <row r="154" spans="1:16" ht="11.1" customHeight="1" x14ac:dyDescent="0.2">
      <c r="A154" s="8">
        <v>267</v>
      </c>
      <c r="B154" s="27" t="s">
        <v>101</v>
      </c>
      <c r="C154" s="28"/>
      <c r="D154" s="8">
        <v>40</v>
      </c>
      <c r="E154" s="8">
        <v>5</v>
      </c>
      <c r="F154" s="8">
        <v>5</v>
      </c>
      <c r="G154" s="9"/>
      <c r="H154" s="8">
        <v>63</v>
      </c>
      <c r="I154" s="9"/>
      <c r="J154" s="9"/>
      <c r="K154" s="9"/>
      <c r="L154" s="9"/>
      <c r="M154" s="9"/>
      <c r="N154" s="8">
        <v>24</v>
      </c>
      <c r="O154" s="8">
        <v>1</v>
      </c>
      <c r="P154" s="9"/>
    </row>
    <row r="155" spans="1:16" ht="11.1" customHeight="1" x14ac:dyDescent="0.2">
      <c r="A155" s="8">
        <v>82</v>
      </c>
      <c r="B155" s="28" t="s">
        <v>61</v>
      </c>
      <c r="C155" s="28"/>
      <c r="D155" s="8">
        <v>120</v>
      </c>
      <c r="E155" s="8">
        <v>1</v>
      </c>
      <c r="F155" s="8">
        <v>1</v>
      </c>
      <c r="G155" s="8">
        <v>20</v>
      </c>
      <c r="H155" s="8">
        <v>90</v>
      </c>
      <c r="I155" s="9"/>
      <c r="J155" s="9"/>
      <c r="K155" s="9"/>
      <c r="L155" s="9"/>
      <c r="M155" s="9"/>
      <c r="N155" s="8">
        <v>22</v>
      </c>
      <c r="O155" s="8">
        <v>18</v>
      </c>
      <c r="P155" s="8">
        <v>5</v>
      </c>
    </row>
    <row r="156" spans="1:16" ht="11.1" customHeight="1" x14ac:dyDescent="0.2">
      <c r="A156" s="8">
        <v>377</v>
      </c>
      <c r="B156" s="27" t="s">
        <v>110</v>
      </c>
      <c r="C156" s="28"/>
      <c r="D156" s="8">
        <v>200</v>
      </c>
      <c r="E156" s="9"/>
      <c r="F156" s="9"/>
      <c r="G156" s="8">
        <v>10</v>
      </c>
      <c r="H156" s="8">
        <v>42</v>
      </c>
      <c r="I156" s="9"/>
      <c r="J156" s="9"/>
      <c r="K156" s="9"/>
      <c r="L156" s="9"/>
      <c r="M156" s="9"/>
      <c r="N156" s="8">
        <v>9</v>
      </c>
      <c r="O156" s="8">
        <v>5</v>
      </c>
      <c r="P156" s="9"/>
    </row>
    <row r="157" spans="1:16" ht="11.1" customHeight="1" x14ac:dyDescent="0.2">
      <c r="A157" s="8">
        <v>117</v>
      </c>
      <c r="B157" s="28" t="s">
        <v>49</v>
      </c>
      <c r="C157" s="28"/>
      <c r="D157" s="8">
        <v>20</v>
      </c>
      <c r="E157" s="8">
        <v>2</v>
      </c>
      <c r="F157" s="8">
        <v>1</v>
      </c>
      <c r="G157" s="8">
        <v>10</v>
      </c>
      <c r="H157" s="8">
        <v>52</v>
      </c>
      <c r="I157" s="9"/>
      <c r="J157" s="9"/>
      <c r="K157" s="9"/>
      <c r="L157" s="9"/>
      <c r="M157" s="9"/>
      <c r="N157" s="8">
        <v>13</v>
      </c>
      <c r="O157" s="8">
        <v>3</v>
      </c>
      <c r="P157" s="9"/>
    </row>
    <row r="158" spans="1:16" ht="11.1" customHeight="1" x14ac:dyDescent="0.2">
      <c r="A158" s="21" t="s">
        <v>34</v>
      </c>
      <c r="B158" s="22"/>
      <c r="C158" s="23"/>
      <c r="D158" s="12">
        <f>D153+D154+D155+D156+D157</f>
        <v>530</v>
      </c>
      <c r="E158" s="8">
        <v>14</v>
      </c>
      <c r="F158" s="8">
        <v>13</v>
      </c>
      <c r="G158" s="8">
        <v>68</v>
      </c>
      <c r="H158" s="8">
        <v>435</v>
      </c>
      <c r="I158" s="9"/>
      <c r="J158" s="9"/>
      <c r="K158" s="9"/>
      <c r="L158" s="9"/>
      <c r="M158" s="9"/>
      <c r="N158" s="8">
        <v>219</v>
      </c>
      <c r="O158" s="8">
        <v>68</v>
      </c>
      <c r="P158" s="8">
        <v>6</v>
      </c>
    </row>
    <row r="159" spans="1:16" ht="11.1" customHeight="1" x14ac:dyDescent="0.2">
      <c r="A159" s="30" t="s">
        <v>35</v>
      </c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</row>
    <row r="160" spans="1:16" ht="21.95" customHeight="1" x14ac:dyDescent="0.2">
      <c r="A160" s="8">
        <v>67</v>
      </c>
      <c r="B160" s="27" t="s">
        <v>111</v>
      </c>
      <c r="C160" s="28"/>
      <c r="D160" s="8">
        <v>60</v>
      </c>
      <c r="E160" s="8">
        <v>1</v>
      </c>
      <c r="F160" s="8">
        <v>6</v>
      </c>
      <c r="G160" s="8">
        <v>4</v>
      </c>
      <c r="H160" s="8">
        <v>75</v>
      </c>
      <c r="I160" s="9"/>
      <c r="J160" s="9"/>
      <c r="K160" s="9"/>
      <c r="L160" s="9"/>
      <c r="M160" s="9"/>
      <c r="N160" s="9"/>
      <c r="O160" s="9"/>
      <c r="P160" s="9"/>
    </row>
    <row r="161" spans="1:16" ht="11.1" customHeight="1" x14ac:dyDescent="0.2">
      <c r="A161" s="8">
        <v>122</v>
      </c>
      <c r="B161" s="28" t="s">
        <v>62</v>
      </c>
      <c r="C161" s="28"/>
      <c r="D161" s="8">
        <v>200</v>
      </c>
      <c r="E161" s="8">
        <v>6</v>
      </c>
      <c r="F161" s="8">
        <v>2</v>
      </c>
      <c r="G161" s="8">
        <v>10</v>
      </c>
      <c r="H161" s="8">
        <v>81</v>
      </c>
      <c r="I161" s="9"/>
      <c r="J161" s="9"/>
      <c r="K161" s="9"/>
      <c r="L161" s="9"/>
      <c r="M161" s="9"/>
      <c r="N161" s="8">
        <v>114</v>
      </c>
      <c r="O161" s="8">
        <v>26</v>
      </c>
      <c r="P161" s="8">
        <v>1</v>
      </c>
    </row>
    <row r="162" spans="1:16" ht="21.95" customHeight="1" x14ac:dyDescent="0.2">
      <c r="A162" s="8">
        <v>367</v>
      </c>
      <c r="B162" s="27" t="s">
        <v>112</v>
      </c>
      <c r="C162" s="28"/>
      <c r="D162" s="8">
        <v>90</v>
      </c>
      <c r="E162" s="8">
        <v>12</v>
      </c>
      <c r="F162" s="8">
        <v>13</v>
      </c>
      <c r="G162" s="8">
        <v>2</v>
      </c>
      <c r="H162" s="8">
        <v>174</v>
      </c>
      <c r="I162" s="9"/>
      <c r="J162" s="9"/>
      <c r="K162" s="9"/>
      <c r="L162" s="8">
        <v>1</v>
      </c>
      <c r="M162" s="9"/>
      <c r="N162" s="8">
        <v>58</v>
      </c>
      <c r="O162" s="8">
        <v>14</v>
      </c>
      <c r="P162" s="8">
        <v>1</v>
      </c>
    </row>
    <row r="163" spans="1:16" ht="21.95" customHeight="1" x14ac:dyDescent="0.2">
      <c r="A163" s="8">
        <v>202</v>
      </c>
      <c r="B163" s="27" t="s">
        <v>98</v>
      </c>
      <c r="C163" s="28"/>
      <c r="D163" s="8">
        <v>150</v>
      </c>
      <c r="E163" s="8">
        <v>9</v>
      </c>
      <c r="F163" s="8">
        <v>7</v>
      </c>
      <c r="G163" s="8">
        <v>39</v>
      </c>
      <c r="H163" s="8">
        <v>250</v>
      </c>
      <c r="I163" s="9"/>
      <c r="J163" s="9"/>
      <c r="K163" s="9"/>
      <c r="L163" s="8">
        <v>1</v>
      </c>
      <c r="M163" s="9"/>
      <c r="N163" s="8">
        <v>205</v>
      </c>
      <c r="O163" s="8">
        <v>139</v>
      </c>
      <c r="P163" s="8">
        <v>5</v>
      </c>
    </row>
    <row r="164" spans="1:16" ht="21.95" customHeight="1" x14ac:dyDescent="0.2">
      <c r="A164" s="8">
        <v>342</v>
      </c>
      <c r="B164" s="28" t="s">
        <v>36</v>
      </c>
      <c r="C164" s="28"/>
      <c r="D164" s="8">
        <v>200</v>
      </c>
      <c r="E164" s="9"/>
      <c r="F164" s="9"/>
      <c r="G164" s="8">
        <v>28</v>
      </c>
      <c r="H164" s="8">
        <v>115</v>
      </c>
      <c r="I164" s="9"/>
      <c r="J164" s="9"/>
      <c r="K164" s="9"/>
      <c r="L164" s="9"/>
      <c r="M164" s="9"/>
      <c r="N164" s="9"/>
      <c r="O164" s="9"/>
      <c r="P164" s="9"/>
    </row>
    <row r="165" spans="1:16" ht="11.1" customHeight="1" x14ac:dyDescent="0.2">
      <c r="A165" s="8">
        <v>115</v>
      </c>
      <c r="B165" s="28" t="s">
        <v>37</v>
      </c>
      <c r="C165" s="28"/>
      <c r="D165" s="8">
        <v>25</v>
      </c>
      <c r="E165" s="8">
        <v>2</v>
      </c>
      <c r="F165" s="9"/>
      <c r="G165" s="8">
        <v>8</v>
      </c>
      <c r="H165" s="8">
        <v>44</v>
      </c>
      <c r="I165" s="9"/>
      <c r="J165" s="9"/>
      <c r="K165" s="9"/>
      <c r="L165" s="9"/>
      <c r="M165" s="9"/>
      <c r="N165" s="8">
        <v>40</v>
      </c>
      <c r="O165" s="8">
        <v>12</v>
      </c>
      <c r="P165" s="8">
        <v>1</v>
      </c>
    </row>
    <row r="166" spans="1:16" ht="11.1" customHeight="1" x14ac:dyDescent="0.2">
      <c r="A166" s="8">
        <v>117</v>
      </c>
      <c r="B166" s="28" t="s">
        <v>33</v>
      </c>
      <c r="C166" s="28"/>
      <c r="D166" s="8">
        <v>25</v>
      </c>
      <c r="E166" s="8">
        <v>2</v>
      </c>
      <c r="F166" s="8">
        <v>1</v>
      </c>
      <c r="G166" s="8">
        <v>13</v>
      </c>
      <c r="H166" s="8">
        <v>66</v>
      </c>
      <c r="I166" s="9"/>
      <c r="J166" s="9"/>
      <c r="K166" s="9"/>
      <c r="L166" s="9"/>
      <c r="M166" s="9"/>
      <c r="N166" s="8">
        <v>16</v>
      </c>
      <c r="O166" s="8">
        <v>3</v>
      </c>
      <c r="P166" s="9"/>
    </row>
    <row r="167" spans="1:16" ht="11.1" customHeight="1" x14ac:dyDescent="0.2">
      <c r="A167" s="21" t="s">
        <v>38</v>
      </c>
      <c r="B167" s="22"/>
      <c r="C167" s="23"/>
      <c r="D167" s="12">
        <f>D160+D161+D162+D163+D164+D165+D166</f>
        <v>750</v>
      </c>
      <c r="E167" s="8">
        <v>32</v>
      </c>
      <c r="F167" s="8">
        <v>29</v>
      </c>
      <c r="G167" s="8">
        <v>104</v>
      </c>
      <c r="H167" s="8">
        <v>805</v>
      </c>
      <c r="I167" s="9"/>
      <c r="J167" s="9"/>
      <c r="K167" s="9"/>
      <c r="L167" s="8">
        <v>2</v>
      </c>
      <c r="M167" s="9"/>
      <c r="N167" s="8">
        <v>433</v>
      </c>
      <c r="O167" s="8">
        <v>194</v>
      </c>
      <c r="P167" s="8">
        <v>8</v>
      </c>
    </row>
    <row r="168" spans="1:16" s="1" customFormat="1" ht="11.1" customHeight="1" x14ac:dyDescent="0.2">
      <c r="A168" s="20" t="s">
        <v>39</v>
      </c>
      <c r="B168" s="20"/>
      <c r="C168" s="20"/>
      <c r="D168" s="20"/>
      <c r="E168" s="8">
        <v>46</v>
      </c>
      <c r="F168" s="8">
        <v>42</v>
      </c>
      <c r="G168" s="8">
        <v>172</v>
      </c>
      <c r="H168" s="8">
        <v>1240</v>
      </c>
      <c r="I168" s="9"/>
      <c r="J168" s="9"/>
      <c r="K168" s="9"/>
      <c r="L168" s="8">
        <v>2</v>
      </c>
      <c r="M168" s="9"/>
      <c r="N168" s="8">
        <v>652</v>
      </c>
      <c r="O168" s="8">
        <v>262</v>
      </c>
      <c r="P168" s="8">
        <v>14</v>
      </c>
    </row>
    <row r="169" spans="1:16" ht="11.1" customHeight="1" x14ac:dyDescent="0.2">
      <c r="A169" s="2" t="s">
        <v>0</v>
      </c>
      <c r="E169" s="42" t="s">
        <v>75</v>
      </c>
      <c r="F169" s="33"/>
      <c r="G169" s="33"/>
      <c r="H169" s="33"/>
      <c r="I169" s="33"/>
      <c r="J169" s="33"/>
      <c r="K169" s="41" t="s">
        <v>1</v>
      </c>
      <c r="L169" s="41"/>
      <c r="M169" s="41"/>
      <c r="N169" s="41"/>
      <c r="O169" s="41"/>
      <c r="P169" s="41"/>
    </row>
    <row r="170" spans="1:16" ht="11.1" customHeight="1" x14ac:dyDescent="0.2">
      <c r="A170" s="31" t="s">
        <v>63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</row>
    <row r="171" spans="1:16" ht="11.1" customHeight="1" x14ac:dyDescent="0.2">
      <c r="A171" s="19" t="s">
        <v>76</v>
      </c>
      <c r="E171" s="5" t="s">
        <v>3</v>
      </c>
      <c r="F171" s="32" t="s">
        <v>47</v>
      </c>
      <c r="G171" s="33"/>
      <c r="H171" s="33"/>
      <c r="I171" s="34" t="s">
        <v>5</v>
      </c>
      <c r="J171" s="34"/>
      <c r="K171" s="35" t="s">
        <v>6</v>
      </c>
      <c r="L171" s="35"/>
      <c r="M171" s="35"/>
      <c r="N171" s="35"/>
      <c r="O171" s="35"/>
      <c r="P171" s="35"/>
    </row>
    <row r="172" spans="1:16" ht="11.1" customHeight="1" x14ac:dyDescent="0.2">
      <c r="A172" s="19" t="s">
        <v>5</v>
      </c>
      <c r="B172" s="19" t="s">
        <v>77</v>
      </c>
      <c r="D172" s="34" t="s">
        <v>7</v>
      </c>
      <c r="E172" s="34"/>
      <c r="F172" s="1" t="s">
        <v>58</v>
      </c>
      <c r="I172" s="34" t="s">
        <v>9</v>
      </c>
      <c r="J172" s="34"/>
      <c r="K172" s="32" t="s">
        <v>10</v>
      </c>
      <c r="L172" s="32"/>
      <c r="M172" s="32"/>
      <c r="N172" s="32"/>
      <c r="O172" s="32"/>
      <c r="P172" s="32"/>
    </row>
    <row r="173" spans="1:16" ht="21.95" customHeight="1" x14ac:dyDescent="0.2">
      <c r="A173" s="36" t="s">
        <v>11</v>
      </c>
      <c r="B173" s="36" t="s">
        <v>12</v>
      </c>
      <c r="C173" s="36"/>
      <c r="D173" s="36" t="s">
        <v>13</v>
      </c>
      <c r="E173" s="40" t="s">
        <v>14</v>
      </c>
      <c r="F173" s="40"/>
      <c r="G173" s="40"/>
      <c r="H173" s="36" t="s">
        <v>15</v>
      </c>
      <c r="I173" s="40" t="s">
        <v>16</v>
      </c>
      <c r="J173" s="40"/>
      <c r="K173" s="40"/>
      <c r="L173" s="40"/>
      <c r="M173" s="40" t="s">
        <v>17</v>
      </c>
      <c r="N173" s="40"/>
      <c r="O173" s="40"/>
      <c r="P173" s="40"/>
    </row>
    <row r="174" spans="1:16" ht="21.95" customHeight="1" x14ac:dyDescent="0.2">
      <c r="A174" s="37"/>
      <c r="B174" s="38"/>
      <c r="C174" s="39"/>
      <c r="D174" s="37"/>
      <c r="E174" s="6" t="s">
        <v>18</v>
      </c>
      <c r="F174" s="6" t="s">
        <v>19</v>
      </c>
      <c r="G174" s="6" t="s">
        <v>20</v>
      </c>
      <c r="H174" s="37"/>
      <c r="I174" s="6" t="s">
        <v>21</v>
      </c>
      <c r="J174" s="6" t="s">
        <v>22</v>
      </c>
      <c r="K174" s="6" t="s">
        <v>23</v>
      </c>
      <c r="L174" s="6" t="s">
        <v>24</v>
      </c>
      <c r="M174" s="6" t="s">
        <v>25</v>
      </c>
      <c r="N174" s="6" t="s">
        <v>26</v>
      </c>
      <c r="O174" s="6" t="s">
        <v>27</v>
      </c>
      <c r="P174" s="6" t="s">
        <v>28</v>
      </c>
    </row>
    <row r="175" spans="1:16" ht="11.1" customHeight="1" x14ac:dyDescent="0.2">
      <c r="A175" s="7">
        <v>1</v>
      </c>
      <c r="B175" s="29">
        <v>2</v>
      </c>
      <c r="C175" s="29"/>
      <c r="D175" s="7">
        <v>3</v>
      </c>
      <c r="E175" s="7">
        <v>4</v>
      </c>
      <c r="F175" s="7">
        <v>5</v>
      </c>
      <c r="G175" s="7">
        <v>6</v>
      </c>
      <c r="H175" s="7">
        <v>7</v>
      </c>
      <c r="I175" s="7">
        <v>8</v>
      </c>
      <c r="J175" s="7">
        <v>9</v>
      </c>
      <c r="K175" s="7">
        <v>10</v>
      </c>
      <c r="L175" s="7">
        <v>11</v>
      </c>
      <c r="M175" s="7">
        <v>12</v>
      </c>
      <c r="N175" s="7">
        <v>13</v>
      </c>
      <c r="O175" s="7">
        <v>14</v>
      </c>
      <c r="P175" s="7">
        <v>15</v>
      </c>
    </row>
    <row r="176" spans="1:16" ht="11.1" customHeight="1" x14ac:dyDescent="0.2">
      <c r="A176" s="30" t="s">
        <v>29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</row>
    <row r="177" spans="1:16" ht="21.95" customHeight="1" x14ac:dyDescent="0.2">
      <c r="A177" s="8">
        <v>232</v>
      </c>
      <c r="B177" s="27" t="s">
        <v>88</v>
      </c>
      <c r="C177" s="28"/>
      <c r="D177" s="8">
        <v>150</v>
      </c>
      <c r="E177" s="8">
        <v>5</v>
      </c>
      <c r="F177" s="8">
        <v>8</v>
      </c>
      <c r="G177" s="8">
        <v>19</v>
      </c>
      <c r="H177" s="8">
        <v>151</v>
      </c>
      <c r="I177" s="9"/>
      <c r="J177" s="9"/>
      <c r="K177" s="9"/>
      <c r="L177" s="9"/>
      <c r="M177" s="9"/>
      <c r="N177" s="8">
        <v>141</v>
      </c>
      <c r="O177" s="8">
        <v>36</v>
      </c>
      <c r="P177" s="8">
        <v>1</v>
      </c>
    </row>
    <row r="178" spans="1:16" ht="21.95" customHeight="1" x14ac:dyDescent="0.2">
      <c r="A178" s="8">
        <v>70</v>
      </c>
      <c r="B178" s="28" t="s">
        <v>30</v>
      </c>
      <c r="C178" s="28"/>
      <c r="D178" s="8">
        <v>25</v>
      </c>
      <c r="E178" s="8">
        <v>1</v>
      </c>
      <c r="F178" s="8">
        <v>7</v>
      </c>
      <c r="G178" s="8">
        <v>8</v>
      </c>
      <c r="H178" s="8">
        <v>101</v>
      </c>
      <c r="I178" s="9"/>
      <c r="J178" s="9"/>
      <c r="K178" s="9"/>
      <c r="L178" s="9"/>
      <c r="M178" s="9"/>
      <c r="N178" s="9"/>
      <c r="O178" s="9"/>
      <c r="P178" s="9"/>
    </row>
    <row r="179" spans="1:16" ht="11.1" customHeight="1" x14ac:dyDescent="0.2">
      <c r="A179" s="8">
        <v>82</v>
      </c>
      <c r="B179" s="28" t="s">
        <v>64</v>
      </c>
      <c r="C179" s="28"/>
      <c r="D179" s="8">
        <v>150</v>
      </c>
      <c r="E179" s="8">
        <v>2</v>
      </c>
      <c r="F179" s="8">
        <v>2</v>
      </c>
      <c r="G179" s="8">
        <v>15</v>
      </c>
      <c r="H179" s="8">
        <v>66</v>
      </c>
      <c r="I179" s="9"/>
      <c r="J179" s="9"/>
      <c r="K179" s="9"/>
      <c r="L179" s="8">
        <v>1</v>
      </c>
      <c r="M179" s="9"/>
      <c r="N179" s="8">
        <v>28</v>
      </c>
      <c r="O179" s="8">
        <v>23</v>
      </c>
      <c r="P179" s="8">
        <v>6</v>
      </c>
    </row>
    <row r="180" spans="1:16" ht="21.95" customHeight="1" x14ac:dyDescent="0.2">
      <c r="A180" s="8">
        <v>465</v>
      </c>
      <c r="B180" s="28" t="s">
        <v>65</v>
      </c>
      <c r="C180" s="28"/>
      <c r="D180" s="8">
        <v>200</v>
      </c>
      <c r="E180" s="8">
        <v>3</v>
      </c>
      <c r="F180" s="8">
        <v>3</v>
      </c>
      <c r="G180" s="8">
        <v>14</v>
      </c>
      <c r="H180" s="8">
        <v>88</v>
      </c>
      <c r="I180" s="9"/>
      <c r="J180" s="9"/>
      <c r="K180" s="9"/>
      <c r="L180" s="9"/>
      <c r="M180" s="9"/>
      <c r="N180" s="8">
        <v>77</v>
      </c>
      <c r="O180" s="8">
        <v>13</v>
      </c>
      <c r="P180" s="9"/>
    </row>
    <row r="181" spans="1:16" ht="11.1" customHeight="1" x14ac:dyDescent="0.2">
      <c r="A181" s="8">
        <v>117</v>
      </c>
      <c r="B181" s="28" t="s">
        <v>66</v>
      </c>
      <c r="C181" s="28"/>
      <c r="D181" s="8">
        <v>30</v>
      </c>
      <c r="E181" s="8">
        <v>3</v>
      </c>
      <c r="F181" s="8">
        <v>2</v>
      </c>
      <c r="G181" s="8">
        <v>15</v>
      </c>
      <c r="H181" s="8">
        <v>79</v>
      </c>
      <c r="I181" s="9"/>
      <c r="J181" s="9"/>
      <c r="K181" s="9"/>
      <c r="L181" s="9"/>
      <c r="M181" s="9"/>
      <c r="N181" s="8">
        <v>19</v>
      </c>
      <c r="O181" s="8">
        <v>4</v>
      </c>
      <c r="P181" s="9"/>
    </row>
    <row r="182" spans="1:16" ht="11.1" customHeight="1" x14ac:dyDescent="0.2">
      <c r="A182" s="21" t="s">
        <v>34</v>
      </c>
      <c r="B182" s="22"/>
      <c r="C182" s="23"/>
      <c r="D182" s="12">
        <f>D177+D178+D179+D180+D181</f>
        <v>555</v>
      </c>
      <c r="E182" s="8">
        <v>14</v>
      </c>
      <c r="F182" s="8">
        <v>22</v>
      </c>
      <c r="G182" s="8">
        <v>71</v>
      </c>
      <c r="H182" s="8">
        <v>485</v>
      </c>
      <c r="I182" s="9"/>
      <c r="J182" s="9"/>
      <c r="K182" s="9"/>
      <c r="L182" s="8">
        <v>1</v>
      </c>
      <c r="M182" s="9"/>
      <c r="N182" s="8">
        <v>265</v>
      </c>
      <c r="O182" s="8">
        <v>76</v>
      </c>
      <c r="P182" s="8">
        <v>7</v>
      </c>
    </row>
    <row r="183" spans="1:16" ht="11.1" customHeight="1" x14ac:dyDescent="0.2">
      <c r="A183" s="30" t="s">
        <v>35</v>
      </c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</row>
    <row r="184" spans="1:16" ht="21.95" customHeight="1" x14ac:dyDescent="0.2">
      <c r="A184" s="8">
        <v>5</v>
      </c>
      <c r="B184" s="27" t="s">
        <v>91</v>
      </c>
      <c r="C184" s="28"/>
      <c r="D184" s="8">
        <v>60</v>
      </c>
      <c r="E184" s="8">
        <v>1</v>
      </c>
      <c r="F184" s="8">
        <v>5</v>
      </c>
      <c r="G184" s="8">
        <v>2</v>
      </c>
      <c r="H184" s="8">
        <v>53</v>
      </c>
      <c r="I184" s="9"/>
      <c r="J184" s="9"/>
      <c r="K184" s="9"/>
      <c r="L184" s="8">
        <v>2</v>
      </c>
      <c r="M184" s="9"/>
      <c r="N184" s="8">
        <v>21</v>
      </c>
      <c r="O184" s="8">
        <v>11</v>
      </c>
      <c r="P184" s="9"/>
    </row>
    <row r="185" spans="1:16" ht="21.95" customHeight="1" x14ac:dyDescent="0.2">
      <c r="A185" s="8">
        <v>100</v>
      </c>
      <c r="B185" s="27" t="s">
        <v>92</v>
      </c>
      <c r="C185" s="28"/>
      <c r="D185" s="8">
        <v>200</v>
      </c>
      <c r="E185" s="8">
        <v>2</v>
      </c>
      <c r="F185" s="8">
        <v>4</v>
      </c>
      <c r="G185" s="8">
        <v>11</v>
      </c>
      <c r="H185" s="8">
        <v>87</v>
      </c>
      <c r="I185" s="9"/>
      <c r="J185" s="9"/>
      <c r="K185" s="9"/>
      <c r="L185" s="8">
        <v>2</v>
      </c>
      <c r="M185" s="9"/>
      <c r="N185" s="8">
        <v>48</v>
      </c>
      <c r="O185" s="8">
        <v>19</v>
      </c>
      <c r="P185" s="8">
        <v>1</v>
      </c>
    </row>
    <row r="186" spans="1:16" ht="11.1" customHeight="1" x14ac:dyDescent="0.2">
      <c r="A186" s="8">
        <v>433</v>
      </c>
      <c r="B186" s="28" t="s">
        <v>45</v>
      </c>
      <c r="C186" s="28"/>
      <c r="D186" s="8">
        <v>10</v>
      </c>
      <c r="E186" s="9"/>
      <c r="F186" s="8">
        <v>2</v>
      </c>
      <c r="G186" s="9"/>
      <c r="H186" s="8">
        <v>16</v>
      </c>
      <c r="I186" s="9"/>
      <c r="J186" s="9"/>
      <c r="K186" s="9"/>
      <c r="L186" s="9"/>
      <c r="M186" s="9"/>
      <c r="N186" s="9"/>
      <c r="O186" s="9"/>
      <c r="P186" s="9"/>
    </row>
    <row r="187" spans="1:16" ht="21.95" customHeight="1" x14ac:dyDescent="0.2">
      <c r="A187" s="8">
        <v>372</v>
      </c>
      <c r="B187" s="27" t="s">
        <v>113</v>
      </c>
      <c r="C187" s="28"/>
      <c r="D187" s="8">
        <v>90</v>
      </c>
      <c r="E187" s="8">
        <v>14</v>
      </c>
      <c r="F187" s="8">
        <v>9</v>
      </c>
      <c r="G187" s="8">
        <v>8</v>
      </c>
      <c r="H187" s="8">
        <v>165</v>
      </c>
      <c r="I187" s="9"/>
      <c r="J187" s="9"/>
      <c r="K187" s="9"/>
      <c r="L187" s="8">
        <v>1</v>
      </c>
      <c r="M187" s="9"/>
      <c r="N187" s="8">
        <v>88</v>
      </c>
      <c r="O187" s="8">
        <v>17</v>
      </c>
      <c r="P187" s="8">
        <v>1</v>
      </c>
    </row>
    <row r="188" spans="1:16" ht="21.95" customHeight="1" x14ac:dyDescent="0.2">
      <c r="A188" s="8">
        <v>256</v>
      </c>
      <c r="B188" s="27" t="s">
        <v>114</v>
      </c>
      <c r="C188" s="28"/>
      <c r="D188" s="8">
        <v>150</v>
      </c>
      <c r="E188" s="8">
        <v>6</v>
      </c>
      <c r="F188" s="8">
        <v>1</v>
      </c>
      <c r="G188" s="8">
        <v>30</v>
      </c>
      <c r="H188" s="8">
        <v>190</v>
      </c>
      <c r="I188" s="9"/>
      <c r="J188" s="9"/>
      <c r="K188" s="9"/>
      <c r="L188" s="8">
        <v>1</v>
      </c>
      <c r="M188" s="9"/>
      <c r="N188" s="8">
        <v>45</v>
      </c>
      <c r="O188" s="8">
        <v>9</v>
      </c>
      <c r="P188" s="8">
        <v>1</v>
      </c>
    </row>
    <row r="189" spans="1:16" ht="11.1" customHeight="1" x14ac:dyDescent="0.2">
      <c r="A189" s="8">
        <v>459</v>
      </c>
      <c r="B189" s="27" t="s">
        <v>99</v>
      </c>
      <c r="C189" s="28"/>
      <c r="D189" s="8">
        <v>200</v>
      </c>
      <c r="E189" s="9"/>
      <c r="F189" s="9"/>
      <c r="G189" s="8">
        <v>10</v>
      </c>
      <c r="H189" s="8">
        <v>40</v>
      </c>
      <c r="I189" s="9"/>
      <c r="J189" s="9"/>
      <c r="K189" s="9"/>
      <c r="L189" s="9"/>
      <c r="M189" s="9"/>
      <c r="N189" s="8">
        <v>9</v>
      </c>
      <c r="O189" s="8">
        <v>5</v>
      </c>
      <c r="P189" s="9"/>
    </row>
    <row r="190" spans="1:16" ht="11.1" customHeight="1" x14ac:dyDescent="0.2">
      <c r="A190" s="8">
        <v>115</v>
      </c>
      <c r="B190" s="28" t="s">
        <v>37</v>
      </c>
      <c r="C190" s="28"/>
      <c r="D190" s="8">
        <v>25</v>
      </c>
      <c r="E190" s="8">
        <v>2</v>
      </c>
      <c r="F190" s="9"/>
      <c r="G190" s="8">
        <v>8</v>
      </c>
      <c r="H190" s="8">
        <v>44</v>
      </c>
      <c r="I190" s="9"/>
      <c r="J190" s="9"/>
      <c r="K190" s="9"/>
      <c r="L190" s="9"/>
      <c r="M190" s="9"/>
      <c r="N190" s="8">
        <v>40</v>
      </c>
      <c r="O190" s="8">
        <v>12</v>
      </c>
      <c r="P190" s="8">
        <v>1</v>
      </c>
    </row>
    <row r="191" spans="1:16" ht="11.1" customHeight="1" x14ac:dyDescent="0.2">
      <c r="A191" s="8">
        <v>117</v>
      </c>
      <c r="B191" s="28" t="s">
        <v>33</v>
      </c>
      <c r="C191" s="28"/>
      <c r="D191" s="8">
        <v>25</v>
      </c>
      <c r="E191" s="8">
        <v>2</v>
      </c>
      <c r="F191" s="8">
        <v>1</v>
      </c>
      <c r="G191" s="8">
        <v>13</v>
      </c>
      <c r="H191" s="8">
        <v>66</v>
      </c>
      <c r="I191" s="9"/>
      <c r="J191" s="9"/>
      <c r="K191" s="9"/>
      <c r="L191" s="9"/>
      <c r="M191" s="9"/>
      <c r="N191" s="8">
        <v>16</v>
      </c>
      <c r="O191" s="8">
        <v>3</v>
      </c>
      <c r="P191" s="9"/>
    </row>
    <row r="192" spans="1:16" ht="11.1" customHeight="1" x14ac:dyDescent="0.2">
      <c r="A192" s="21" t="s">
        <v>38</v>
      </c>
      <c r="B192" s="22"/>
      <c r="C192" s="23"/>
      <c r="D192" s="12">
        <f>D184+D185+D186+D187+D188+D189+D190+D191</f>
        <v>760</v>
      </c>
      <c r="E192" s="8">
        <v>27</v>
      </c>
      <c r="F192" s="8">
        <v>22</v>
      </c>
      <c r="G192" s="8">
        <v>82</v>
      </c>
      <c r="H192" s="8">
        <v>661</v>
      </c>
      <c r="I192" s="9"/>
      <c r="J192" s="9"/>
      <c r="K192" s="9"/>
      <c r="L192" s="8">
        <v>6</v>
      </c>
      <c r="M192" s="9"/>
      <c r="N192" s="8">
        <v>267</v>
      </c>
      <c r="O192" s="8">
        <v>76</v>
      </c>
      <c r="P192" s="8">
        <v>4</v>
      </c>
    </row>
    <row r="193" spans="1:16" s="1" customFormat="1" ht="11.1" customHeight="1" x14ac:dyDescent="0.2">
      <c r="A193" s="20" t="s">
        <v>39</v>
      </c>
      <c r="B193" s="20"/>
      <c r="C193" s="20"/>
      <c r="D193" s="20"/>
      <c r="E193" s="8">
        <v>41</v>
      </c>
      <c r="F193" s="8">
        <v>44</v>
      </c>
      <c r="G193" s="8">
        <v>153</v>
      </c>
      <c r="H193" s="8">
        <v>1146</v>
      </c>
      <c r="I193" s="9"/>
      <c r="J193" s="9"/>
      <c r="K193" s="9"/>
      <c r="L193" s="8">
        <v>7</v>
      </c>
      <c r="M193" s="9"/>
      <c r="N193" s="8">
        <v>532</v>
      </c>
      <c r="O193" s="8">
        <v>152</v>
      </c>
      <c r="P193" s="8">
        <v>11</v>
      </c>
    </row>
    <row r="194" spans="1:16" ht="11.1" customHeight="1" x14ac:dyDescent="0.2">
      <c r="A194" s="2" t="s">
        <v>0</v>
      </c>
      <c r="E194" s="42" t="s">
        <v>75</v>
      </c>
      <c r="F194" s="33"/>
      <c r="G194" s="33"/>
      <c r="H194" s="33"/>
      <c r="I194" s="33"/>
      <c r="J194" s="33"/>
      <c r="K194" s="41" t="s">
        <v>1</v>
      </c>
      <c r="L194" s="41"/>
      <c r="M194" s="41"/>
      <c r="N194" s="41"/>
      <c r="O194" s="41"/>
      <c r="P194" s="41"/>
    </row>
    <row r="195" spans="1:16" ht="11.1" customHeight="1" x14ac:dyDescent="0.2">
      <c r="A195" s="31" t="s">
        <v>67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</row>
    <row r="196" spans="1:16" ht="11.1" customHeight="1" x14ac:dyDescent="0.2">
      <c r="A196" s="19" t="s">
        <v>76</v>
      </c>
      <c r="E196" s="5" t="s">
        <v>3</v>
      </c>
      <c r="F196" s="32" t="s">
        <v>52</v>
      </c>
      <c r="G196" s="33"/>
      <c r="H196" s="33"/>
      <c r="I196" s="34" t="s">
        <v>5</v>
      </c>
      <c r="J196" s="34"/>
      <c r="K196" s="35" t="s">
        <v>6</v>
      </c>
      <c r="L196" s="35"/>
      <c r="M196" s="35"/>
      <c r="N196" s="35"/>
      <c r="O196" s="35"/>
      <c r="P196" s="35"/>
    </row>
    <row r="197" spans="1:16" ht="11.1" customHeight="1" x14ac:dyDescent="0.2">
      <c r="A197" s="19" t="s">
        <v>5</v>
      </c>
      <c r="B197" s="19" t="s">
        <v>77</v>
      </c>
      <c r="D197" s="34" t="s">
        <v>7</v>
      </c>
      <c r="E197" s="34"/>
      <c r="F197" s="1" t="s">
        <v>58</v>
      </c>
      <c r="I197" s="34" t="s">
        <v>9</v>
      </c>
      <c r="J197" s="34"/>
      <c r="K197" s="32" t="s">
        <v>10</v>
      </c>
      <c r="L197" s="32"/>
      <c r="M197" s="32"/>
      <c r="N197" s="32"/>
      <c r="O197" s="32"/>
      <c r="P197" s="32"/>
    </row>
    <row r="198" spans="1:16" ht="21.95" customHeight="1" x14ac:dyDescent="0.2">
      <c r="A198" s="36" t="s">
        <v>11</v>
      </c>
      <c r="B198" s="36" t="s">
        <v>12</v>
      </c>
      <c r="C198" s="36"/>
      <c r="D198" s="36" t="s">
        <v>13</v>
      </c>
      <c r="E198" s="40" t="s">
        <v>14</v>
      </c>
      <c r="F198" s="40"/>
      <c r="G198" s="40"/>
      <c r="H198" s="36" t="s">
        <v>15</v>
      </c>
      <c r="I198" s="40" t="s">
        <v>16</v>
      </c>
      <c r="J198" s="40"/>
      <c r="K198" s="40"/>
      <c r="L198" s="40"/>
      <c r="M198" s="40" t="s">
        <v>17</v>
      </c>
      <c r="N198" s="40"/>
      <c r="O198" s="40"/>
      <c r="P198" s="40"/>
    </row>
    <row r="199" spans="1:16" ht="21.95" customHeight="1" x14ac:dyDescent="0.2">
      <c r="A199" s="37"/>
      <c r="B199" s="38"/>
      <c r="C199" s="39"/>
      <c r="D199" s="37"/>
      <c r="E199" s="6" t="s">
        <v>18</v>
      </c>
      <c r="F199" s="6" t="s">
        <v>19</v>
      </c>
      <c r="G199" s="6" t="s">
        <v>20</v>
      </c>
      <c r="H199" s="37"/>
      <c r="I199" s="6" t="s">
        <v>21</v>
      </c>
      <c r="J199" s="6" t="s">
        <v>22</v>
      </c>
      <c r="K199" s="6" t="s">
        <v>23</v>
      </c>
      <c r="L199" s="6" t="s">
        <v>24</v>
      </c>
      <c r="M199" s="6" t="s">
        <v>25</v>
      </c>
      <c r="N199" s="6" t="s">
        <v>26</v>
      </c>
      <c r="O199" s="6" t="s">
        <v>27</v>
      </c>
      <c r="P199" s="6" t="s">
        <v>28</v>
      </c>
    </row>
    <row r="200" spans="1:16" ht="11.1" customHeight="1" x14ac:dyDescent="0.2">
      <c r="A200" s="7">
        <v>1</v>
      </c>
      <c r="B200" s="29">
        <v>2</v>
      </c>
      <c r="C200" s="29"/>
      <c r="D200" s="7">
        <v>3</v>
      </c>
      <c r="E200" s="7">
        <v>4</v>
      </c>
      <c r="F200" s="7">
        <v>5</v>
      </c>
      <c r="G200" s="7">
        <v>6</v>
      </c>
      <c r="H200" s="7">
        <v>7</v>
      </c>
      <c r="I200" s="7">
        <v>8</v>
      </c>
      <c r="J200" s="7">
        <v>9</v>
      </c>
      <c r="K200" s="7">
        <v>10</v>
      </c>
      <c r="L200" s="7">
        <v>11</v>
      </c>
      <c r="M200" s="7">
        <v>12</v>
      </c>
      <c r="N200" s="7">
        <v>13</v>
      </c>
      <c r="O200" s="7">
        <v>14</v>
      </c>
      <c r="P200" s="7">
        <v>15</v>
      </c>
    </row>
    <row r="201" spans="1:16" ht="11.1" customHeight="1" x14ac:dyDescent="0.2">
      <c r="A201" s="30" t="s">
        <v>29</v>
      </c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</row>
    <row r="202" spans="1:16" ht="21.95" customHeight="1" x14ac:dyDescent="0.2">
      <c r="A202" s="8">
        <v>274</v>
      </c>
      <c r="B202" s="27" t="s">
        <v>115</v>
      </c>
      <c r="C202" s="28"/>
      <c r="D202" s="8">
        <v>150</v>
      </c>
      <c r="E202" s="8">
        <v>4</v>
      </c>
      <c r="F202" s="8">
        <v>6</v>
      </c>
      <c r="G202" s="8">
        <v>24</v>
      </c>
      <c r="H202" s="8">
        <v>172</v>
      </c>
      <c r="I202" s="9"/>
      <c r="J202" s="9"/>
      <c r="K202" s="9"/>
      <c r="L202" s="9"/>
      <c r="M202" s="9"/>
      <c r="N202" s="8">
        <v>114</v>
      </c>
      <c r="O202" s="8">
        <v>24</v>
      </c>
      <c r="P202" s="9"/>
    </row>
    <row r="203" spans="1:16" ht="21.95" customHeight="1" x14ac:dyDescent="0.2">
      <c r="A203" s="11">
        <v>89.04</v>
      </c>
      <c r="B203" s="27" t="s">
        <v>116</v>
      </c>
      <c r="C203" s="28"/>
      <c r="D203" s="8">
        <v>40</v>
      </c>
      <c r="E203" s="8">
        <v>2</v>
      </c>
      <c r="F203" s="8">
        <v>1</v>
      </c>
      <c r="G203" s="8">
        <v>22</v>
      </c>
      <c r="H203" s="8">
        <v>103</v>
      </c>
      <c r="I203" s="9"/>
      <c r="J203" s="9"/>
      <c r="K203" s="9"/>
      <c r="L203" s="9"/>
      <c r="M203" s="9"/>
      <c r="N203" s="8">
        <v>22</v>
      </c>
      <c r="O203" s="8">
        <v>9</v>
      </c>
      <c r="P203" s="8">
        <v>1</v>
      </c>
    </row>
    <row r="204" spans="1:16" ht="11.1" customHeight="1" x14ac:dyDescent="0.2">
      <c r="A204" s="8">
        <v>82</v>
      </c>
      <c r="B204" s="28" t="s">
        <v>61</v>
      </c>
      <c r="C204" s="28"/>
      <c r="D204" s="8">
        <v>120</v>
      </c>
      <c r="E204" s="8">
        <v>1</v>
      </c>
      <c r="F204" s="8">
        <v>1</v>
      </c>
      <c r="G204" s="8">
        <v>20</v>
      </c>
      <c r="H204" s="8">
        <v>90</v>
      </c>
      <c r="I204" s="9"/>
      <c r="J204" s="9"/>
      <c r="K204" s="9"/>
      <c r="L204" s="9"/>
      <c r="M204" s="9"/>
      <c r="N204" s="8">
        <v>22</v>
      </c>
      <c r="O204" s="8">
        <v>18</v>
      </c>
      <c r="P204" s="8">
        <v>5</v>
      </c>
    </row>
    <row r="205" spans="1:16" ht="11.1" customHeight="1" x14ac:dyDescent="0.2">
      <c r="A205" s="8">
        <v>377</v>
      </c>
      <c r="B205" s="27" t="s">
        <v>110</v>
      </c>
      <c r="C205" s="28"/>
      <c r="D205" s="8">
        <v>200</v>
      </c>
      <c r="E205" s="9"/>
      <c r="F205" s="9"/>
      <c r="G205" s="8">
        <v>10</v>
      </c>
      <c r="H205" s="8">
        <v>42</v>
      </c>
      <c r="I205" s="9"/>
      <c r="J205" s="9"/>
      <c r="K205" s="9"/>
      <c r="L205" s="9"/>
      <c r="M205" s="9"/>
      <c r="N205" s="8">
        <v>9</v>
      </c>
      <c r="O205" s="8">
        <v>5</v>
      </c>
      <c r="P205" s="9"/>
    </row>
    <row r="206" spans="1:16" ht="11.1" customHeight="1" x14ac:dyDescent="0.2">
      <c r="A206" s="8">
        <v>117</v>
      </c>
      <c r="B206" s="28" t="s">
        <v>49</v>
      </c>
      <c r="C206" s="28"/>
      <c r="D206" s="8">
        <v>20</v>
      </c>
      <c r="E206" s="8">
        <v>2</v>
      </c>
      <c r="F206" s="8">
        <v>1</v>
      </c>
      <c r="G206" s="8">
        <v>10</v>
      </c>
      <c r="H206" s="8">
        <v>52</v>
      </c>
      <c r="I206" s="9"/>
      <c r="J206" s="9"/>
      <c r="K206" s="9"/>
      <c r="L206" s="9"/>
      <c r="M206" s="9"/>
      <c r="N206" s="8">
        <v>13</v>
      </c>
      <c r="O206" s="8">
        <v>3</v>
      </c>
      <c r="P206" s="9"/>
    </row>
    <row r="207" spans="1:16" ht="11.1" customHeight="1" x14ac:dyDescent="0.2">
      <c r="A207" s="21" t="s">
        <v>34</v>
      </c>
      <c r="B207" s="22"/>
      <c r="C207" s="23"/>
      <c r="D207" s="12">
        <f>D202+D203+D204+D205+D206</f>
        <v>530</v>
      </c>
      <c r="E207" s="8">
        <v>9</v>
      </c>
      <c r="F207" s="8">
        <v>9</v>
      </c>
      <c r="G207" s="8">
        <v>86</v>
      </c>
      <c r="H207" s="8">
        <v>459</v>
      </c>
      <c r="I207" s="9"/>
      <c r="J207" s="9"/>
      <c r="K207" s="9"/>
      <c r="L207" s="9"/>
      <c r="M207" s="9"/>
      <c r="N207" s="8">
        <v>180</v>
      </c>
      <c r="O207" s="8">
        <v>59</v>
      </c>
      <c r="P207" s="8">
        <v>6</v>
      </c>
    </row>
    <row r="208" spans="1:16" ht="11.1" customHeight="1" x14ac:dyDescent="0.2">
      <c r="A208" s="30" t="s">
        <v>35</v>
      </c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</row>
    <row r="209" spans="1:16" ht="21.95" customHeight="1" x14ac:dyDescent="0.2">
      <c r="A209" s="8">
        <v>28</v>
      </c>
      <c r="B209" s="28" t="s">
        <v>68</v>
      </c>
      <c r="C209" s="28"/>
      <c r="D209" s="8">
        <v>60</v>
      </c>
      <c r="E209" s="8">
        <v>1</v>
      </c>
      <c r="F209" s="9"/>
      <c r="G209" s="8">
        <v>9</v>
      </c>
      <c r="H209" s="8">
        <v>41</v>
      </c>
      <c r="I209" s="9"/>
      <c r="J209" s="9"/>
      <c r="K209" s="9"/>
      <c r="L209" s="9"/>
      <c r="M209" s="9"/>
      <c r="N209" s="9"/>
      <c r="O209" s="9"/>
      <c r="P209" s="9"/>
    </row>
    <row r="210" spans="1:16" ht="21.95" customHeight="1" x14ac:dyDescent="0.2">
      <c r="A210" s="8">
        <v>95</v>
      </c>
      <c r="B210" s="27" t="s">
        <v>84</v>
      </c>
      <c r="C210" s="28"/>
      <c r="D210" s="8">
        <v>200</v>
      </c>
      <c r="E210" s="8">
        <v>1</v>
      </c>
      <c r="F210" s="8">
        <v>4</v>
      </c>
      <c r="G210" s="8">
        <v>6</v>
      </c>
      <c r="H210" s="8">
        <v>61</v>
      </c>
      <c r="I210" s="9"/>
      <c r="J210" s="9"/>
      <c r="K210" s="9"/>
      <c r="L210" s="8">
        <v>2</v>
      </c>
      <c r="M210" s="9"/>
      <c r="N210" s="8">
        <v>42</v>
      </c>
      <c r="O210" s="8">
        <v>21</v>
      </c>
      <c r="P210" s="8">
        <v>1</v>
      </c>
    </row>
    <row r="211" spans="1:16" ht="11.1" customHeight="1" x14ac:dyDescent="0.2">
      <c r="A211" s="8">
        <v>488</v>
      </c>
      <c r="B211" s="28" t="s">
        <v>69</v>
      </c>
      <c r="C211" s="28"/>
      <c r="D211" s="8">
        <v>8</v>
      </c>
      <c r="E211" s="9"/>
      <c r="F211" s="8">
        <v>1</v>
      </c>
      <c r="G211" s="9"/>
      <c r="H211" s="8">
        <v>13</v>
      </c>
      <c r="I211" s="9"/>
      <c r="J211" s="9"/>
      <c r="K211" s="9"/>
      <c r="L211" s="9"/>
      <c r="M211" s="9"/>
      <c r="N211" s="9"/>
      <c r="O211" s="9"/>
      <c r="P211" s="9"/>
    </row>
    <row r="212" spans="1:16" ht="21.95" customHeight="1" x14ac:dyDescent="0.2">
      <c r="A212" s="8">
        <v>347</v>
      </c>
      <c r="B212" s="27" t="s">
        <v>117</v>
      </c>
      <c r="C212" s="28"/>
      <c r="D212" s="8">
        <v>90</v>
      </c>
      <c r="E212" s="8">
        <v>14</v>
      </c>
      <c r="F212" s="8">
        <v>10</v>
      </c>
      <c r="G212" s="8">
        <v>12</v>
      </c>
      <c r="H212" s="8">
        <v>190</v>
      </c>
      <c r="I212" s="9"/>
      <c r="J212" s="9"/>
      <c r="K212" s="9"/>
      <c r="L212" s="9"/>
      <c r="M212" s="9"/>
      <c r="N212" s="9"/>
      <c r="O212" s="9"/>
      <c r="P212" s="9"/>
    </row>
    <row r="213" spans="1:16" ht="21.95" customHeight="1" x14ac:dyDescent="0.2">
      <c r="A213" s="8">
        <v>389</v>
      </c>
      <c r="B213" s="27" t="s">
        <v>118</v>
      </c>
      <c r="C213" s="28"/>
      <c r="D213" s="8">
        <v>150</v>
      </c>
      <c r="E213" s="8">
        <v>16</v>
      </c>
      <c r="F213" s="8">
        <v>4</v>
      </c>
      <c r="G213" s="8">
        <v>29</v>
      </c>
      <c r="H213" s="8">
        <v>214</v>
      </c>
      <c r="I213" s="9"/>
      <c r="J213" s="9"/>
      <c r="K213" s="9"/>
      <c r="L213" s="8">
        <v>2</v>
      </c>
      <c r="M213" s="9"/>
      <c r="N213" s="8">
        <v>794</v>
      </c>
      <c r="O213" s="8">
        <v>318</v>
      </c>
      <c r="P213" s="8">
        <v>25</v>
      </c>
    </row>
    <row r="214" spans="1:16" ht="21.95" customHeight="1" x14ac:dyDescent="0.2">
      <c r="A214" s="8">
        <v>496</v>
      </c>
      <c r="B214" s="27" t="s">
        <v>87</v>
      </c>
      <c r="C214" s="28"/>
      <c r="D214" s="8">
        <v>200</v>
      </c>
      <c r="E214" s="8">
        <v>1</v>
      </c>
      <c r="F214" s="8">
        <v>1</v>
      </c>
      <c r="G214" s="8">
        <v>18</v>
      </c>
      <c r="H214" s="8">
        <v>78</v>
      </c>
      <c r="I214" s="9"/>
      <c r="J214" s="9"/>
      <c r="K214" s="9"/>
      <c r="L214" s="8">
        <v>1</v>
      </c>
      <c r="M214" s="9"/>
      <c r="N214" s="8">
        <v>3</v>
      </c>
      <c r="O214" s="8">
        <v>3</v>
      </c>
      <c r="P214" s="8">
        <v>1</v>
      </c>
    </row>
    <row r="215" spans="1:16" ht="11.1" customHeight="1" x14ac:dyDescent="0.2">
      <c r="A215" s="8">
        <v>115</v>
      </c>
      <c r="B215" s="28" t="s">
        <v>37</v>
      </c>
      <c r="C215" s="28"/>
      <c r="D215" s="8">
        <v>25</v>
      </c>
      <c r="E215" s="8">
        <v>2</v>
      </c>
      <c r="F215" s="9"/>
      <c r="G215" s="8">
        <v>8</v>
      </c>
      <c r="H215" s="8">
        <v>44</v>
      </c>
      <c r="I215" s="9"/>
      <c r="J215" s="9"/>
      <c r="K215" s="9"/>
      <c r="L215" s="9"/>
      <c r="M215" s="9"/>
      <c r="N215" s="8">
        <v>40</v>
      </c>
      <c r="O215" s="8">
        <v>12</v>
      </c>
      <c r="P215" s="8">
        <v>1</v>
      </c>
    </row>
    <row r="216" spans="1:16" ht="11.1" customHeight="1" x14ac:dyDescent="0.2">
      <c r="A216" s="8">
        <v>117</v>
      </c>
      <c r="B216" s="28" t="s">
        <v>33</v>
      </c>
      <c r="C216" s="28"/>
      <c r="D216" s="8">
        <v>25</v>
      </c>
      <c r="E216" s="8">
        <v>2</v>
      </c>
      <c r="F216" s="8">
        <v>1</v>
      </c>
      <c r="G216" s="8">
        <v>13</v>
      </c>
      <c r="H216" s="8">
        <v>66</v>
      </c>
      <c r="I216" s="9"/>
      <c r="J216" s="9"/>
      <c r="K216" s="9"/>
      <c r="L216" s="9"/>
      <c r="M216" s="9"/>
      <c r="N216" s="8">
        <v>16</v>
      </c>
      <c r="O216" s="8">
        <v>3</v>
      </c>
      <c r="P216" s="9"/>
    </row>
    <row r="217" spans="1:16" ht="11.1" customHeight="1" x14ac:dyDescent="0.2">
      <c r="A217" s="21" t="s">
        <v>38</v>
      </c>
      <c r="B217" s="22"/>
      <c r="C217" s="23"/>
      <c r="D217" s="12">
        <f>D209+D210+D211+D212+D213+D214+D215+D216</f>
        <v>758</v>
      </c>
      <c r="E217" s="8">
        <v>37</v>
      </c>
      <c r="F217" s="8">
        <v>21</v>
      </c>
      <c r="G217" s="8">
        <v>95</v>
      </c>
      <c r="H217" s="8">
        <v>707</v>
      </c>
      <c r="I217" s="9"/>
      <c r="J217" s="9"/>
      <c r="K217" s="9"/>
      <c r="L217" s="8">
        <v>5</v>
      </c>
      <c r="M217" s="9"/>
      <c r="N217" s="8">
        <v>895</v>
      </c>
      <c r="O217" s="8">
        <v>357</v>
      </c>
      <c r="P217" s="8">
        <v>28</v>
      </c>
    </row>
    <row r="218" spans="1:16" s="1" customFormat="1" ht="11.1" customHeight="1" x14ac:dyDescent="0.2">
      <c r="A218" s="20" t="s">
        <v>39</v>
      </c>
      <c r="B218" s="20"/>
      <c r="C218" s="20"/>
      <c r="D218" s="20"/>
      <c r="E218" s="8">
        <v>46</v>
      </c>
      <c r="F218" s="8">
        <v>30</v>
      </c>
      <c r="G218" s="8">
        <v>181</v>
      </c>
      <c r="H218" s="8">
        <v>1166</v>
      </c>
      <c r="I218" s="9"/>
      <c r="J218" s="9"/>
      <c r="K218" s="9"/>
      <c r="L218" s="8">
        <v>5</v>
      </c>
      <c r="M218" s="9"/>
      <c r="N218" s="8">
        <v>1075</v>
      </c>
      <c r="O218" s="8">
        <v>416</v>
      </c>
      <c r="P218" s="8">
        <v>34</v>
      </c>
    </row>
    <row r="219" spans="1:16" ht="11.1" customHeight="1" x14ac:dyDescent="0.2">
      <c r="A219" s="2" t="s">
        <v>0</v>
      </c>
      <c r="E219" s="42" t="s">
        <v>75</v>
      </c>
      <c r="F219" s="33"/>
      <c r="G219" s="33"/>
      <c r="H219" s="33"/>
      <c r="I219" s="33"/>
      <c r="J219" s="33"/>
      <c r="K219" s="41" t="s">
        <v>1</v>
      </c>
      <c r="L219" s="41"/>
      <c r="M219" s="41"/>
      <c r="N219" s="41"/>
      <c r="O219" s="41"/>
      <c r="P219" s="41"/>
    </row>
    <row r="220" spans="1:16" ht="11.1" customHeight="1" x14ac:dyDescent="0.2">
      <c r="A220" s="31" t="s">
        <v>70</v>
      </c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</row>
    <row r="221" spans="1:16" ht="11.1" customHeight="1" x14ac:dyDescent="0.2">
      <c r="A221" s="19" t="s">
        <v>76</v>
      </c>
      <c r="E221" s="5" t="s">
        <v>3</v>
      </c>
      <c r="F221" s="32" t="s">
        <v>56</v>
      </c>
      <c r="G221" s="33"/>
      <c r="H221" s="33"/>
      <c r="I221" s="34" t="s">
        <v>5</v>
      </c>
      <c r="J221" s="34"/>
      <c r="K221" s="35" t="s">
        <v>6</v>
      </c>
      <c r="L221" s="35"/>
      <c r="M221" s="35"/>
      <c r="N221" s="35"/>
      <c r="O221" s="35"/>
      <c r="P221" s="35"/>
    </row>
    <row r="222" spans="1:16" ht="11.1" customHeight="1" x14ac:dyDescent="0.2">
      <c r="A222" s="19" t="s">
        <v>5</v>
      </c>
      <c r="B222" s="19" t="s">
        <v>77</v>
      </c>
      <c r="D222" s="34" t="s">
        <v>7</v>
      </c>
      <c r="E222" s="34"/>
      <c r="F222" s="1" t="s">
        <v>58</v>
      </c>
      <c r="I222" s="34" t="s">
        <v>9</v>
      </c>
      <c r="J222" s="34"/>
      <c r="K222" s="32" t="s">
        <v>10</v>
      </c>
      <c r="L222" s="32"/>
      <c r="M222" s="32"/>
      <c r="N222" s="32"/>
      <c r="O222" s="32"/>
      <c r="P222" s="32"/>
    </row>
    <row r="223" spans="1:16" ht="21.95" customHeight="1" x14ac:dyDescent="0.2">
      <c r="A223" s="36" t="s">
        <v>11</v>
      </c>
      <c r="B223" s="36" t="s">
        <v>12</v>
      </c>
      <c r="C223" s="36"/>
      <c r="D223" s="36" t="s">
        <v>13</v>
      </c>
      <c r="E223" s="40" t="s">
        <v>14</v>
      </c>
      <c r="F223" s="40"/>
      <c r="G223" s="40"/>
      <c r="H223" s="36" t="s">
        <v>15</v>
      </c>
      <c r="I223" s="40" t="s">
        <v>16</v>
      </c>
      <c r="J223" s="40"/>
      <c r="K223" s="40"/>
      <c r="L223" s="40"/>
      <c r="M223" s="40" t="s">
        <v>17</v>
      </c>
      <c r="N223" s="40"/>
      <c r="O223" s="40"/>
      <c r="P223" s="40"/>
    </row>
    <row r="224" spans="1:16" ht="21.95" customHeight="1" x14ac:dyDescent="0.2">
      <c r="A224" s="37"/>
      <c r="B224" s="38"/>
      <c r="C224" s="39"/>
      <c r="D224" s="37"/>
      <c r="E224" s="6" t="s">
        <v>18</v>
      </c>
      <c r="F224" s="6" t="s">
        <v>19</v>
      </c>
      <c r="G224" s="6" t="s">
        <v>20</v>
      </c>
      <c r="H224" s="37"/>
      <c r="I224" s="6" t="s">
        <v>21</v>
      </c>
      <c r="J224" s="6" t="s">
        <v>22</v>
      </c>
      <c r="K224" s="6" t="s">
        <v>23</v>
      </c>
      <c r="L224" s="6" t="s">
        <v>24</v>
      </c>
      <c r="M224" s="6" t="s">
        <v>25</v>
      </c>
      <c r="N224" s="6" t="s">
        <v>26</v>
      </c>
      <c r="O224" s="6" t="s">
        <v>27</v>
      </c>
      <c r="P224" s="6" t="s">
        <v>28</v>
      </c>
    </row>
    <row r="225" spans="1:16" ht="11.1" customHeight="1" x14ac:dyDescent="0.2">
      <c r="A225" s="7">
        <v>1</v>
      </c>
      <c r="B225" s="29">
        <v>2</v>
      </c>
      <c r="C225" s="29"/>
      <c r="D225" s="7">
        <v>3</v>
      </c>
      <c r="E225" s="7">
        <v>4</v>
      </c>
      <c r="F225" s="7">
        <v>5</v>
      </c>
      <c r="G225" s="7">
        <v>6</v>
      </c>
      <c r="H225" s="7">
        <v>7</v>
      </c>
      <c r="I225" s="7">
        <v>8</v>
      </c>
      <c r="J225" s="7">
        <v>9</v>
      </c>
      <c r="K225" s="7">
        <v>10</v>
      </c>
      <c r="L225" s="7">
        <v>11</v>
      </c>
      <c r="M225" s="7">
        <v>12</v>
      </c>
      <c r="N225" s="7">
        <v>13</v>
      </c>
      <c r="O225" s="7">
        <v>14</v>
      </c>
      <c r="P225" s="7">
        <v>15</v>
      </c>
    </row>
    <row r="226" spans="1:16" ht="11.1" customHeight="1" x14ac:dyDescent="0.2">
      <c r="A226" s="30" t="s">
        <v>29</v>
      </c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</row>
    <row r="227" spans="1:16" ht="21.95" customHeight="1" x14ac:dyDescent="0.2">
      <c r="A227" s="8">
        <v>254</v>
      </c>
      <c r="B227" s="28" t="s">
        <v>71</v>
      </c>
      <c r="C227" s="28"/>
      <c r="D227" s="8">
        <v>150</v>
      </c>
      <c r="E227" s="8">
        <v>20</v>
      </c>
      <c r="F227" s="8">
        <v>16</v>
      </c>
      <c r="G227" s="8">
        <v>22</v>
      </c>
      <c r="H227" s="8">
        <v>314</v>
      </c>
      <c r="I227" s="9"/>
      <c r="J227" s="9"/>
      <c r="K227" s="9"/>
      <c r="L227" s="9"/>
      <c r="M227" s="9"/>
      <c r="N227" s="9"/>
      <c r="O227" s="9"/>
      <c r="P227" s="9"/>
    </row>
    <row r="228" spans="1:16" ht="21.95" customHeight="1" x14ac:dyDescent="0.2">
      <c r="A228" s="8">
        <v>70</v>
      </c>
      <c r="B228" s="28" t="s">
        <v>30</v>
      </c>
      <c r="C228" s="28"/>
      <c r="D228" s="8">
        <v>25</v>
      </c>
      <c r="E228" s="8">
        <v>1</v>
      </c>
      <c r="F228" s="8">
        <v>7</v>
      </c>
      <c r="G228" s="8">
        <v>8</v>
      </c>
      <c r="H228" s="8">
        <v>101</v>
      </c>
      <c r="I228" s="9"/>
      <c r="J228" s="9"/>
      <c r="K228" s="9"/>
      <c r="L228" s="9"/>
      <c r="M228" s="9"/>
      <c r="N228" s="9"/>
      <c r="O228" s="9"/>
      <c r="P228" s="9"/>
    </row>
    <row r="229" spans="1:16" ht="11.1" customHeight="1" x14ac:dyDescent="0.2">
      <c r="A229" s="10">
        <v>9459</v>
      </c>
      <c r="B229" s="28" t="s">
        <v>31</v>
      </c>
      <c r="C229" s="28"/>
      <c r="D229" s="8">
        <v>120</v>
      </c>
      <c r="E229" s="8">
        <v>8</v>
      </c>
      <c r="F229" s="8">
        <v>1</v>
      </c>
      <c r="G229" s="8">
        <v>40</v>
      </c>
      <c r="H229" s="8">
        <v>209</v>
      </c>
      <c r="I229" s="9"/>
      <c r="J229" s="9"/>
      <c r="K229" s="9"/>
      <c r="L229" s="9"/>
      <c r="M229" s="9"/>
      <c r="N229" s="9"/>
      <c r="O229" s="9"/>
      <c r="P229" s="8">
        <v>5</v>
      </c>
    </row>
    <row r="230" spans="1:16" ht="11.1" customHeight="1" x14ac:dyDescent="0.2">
      <c r="A230" s="8">
        <v>462</v>
      </c>
      <c r="B230" s="28" t="s">
        <v>48</v>
      </c>
      <c r="C230" s="28"/>
      <c r="D230" s="8">
        <v>200</v>
      </c>
      <c r="E230" s="8">
        <v>3</v>
      </c>
      <c r="F230" s="8">
        <v>3</v>
      </c>
      <c r="G230" s="8">
        <v>14</v>
      </c>
      <c r="H230" s="8">
        <v>94</v>
      </c>
      <c r="I230" s="9"/>
      <c r="J230" s="9"/>
      <c r="K230" s="9"/>
      <c r="L230" s="9"/>
      <c r="M230" s="9"/>
      <c r="N230" s="8">
        <v>91</v>
      </c>
      <c r="O230" s="8">
        <v>22</v>
      </c>
      <c r="P230" s="8">
        <v>1</v>
      </c>
    </row>
    <row r="231" spans="1:16" ht="11.1" customHeight="1" x14ac:dyDescent="0.2">
      <c r="A231" s="8">
        <v>117</v>
      </c>
      <c r="B231" s="28" t="s">
        <v>33</v>
      </c>
      <c r="C231" s="28"/>
      <c r="D231" s="8">
        <v>25</v>
      </c>
      <c r="E231" s="8">
        <v>2</v>
      </c>
      <c r="F231" s="8">
        <v>1</v>
      </c>
      <c r="G231" s="8">
        <v>13</v>
      </c>
      <c r="H231" s="8">
        <v>66</v>
      </c>
      <c r="I231" s="9"/>
      <c r="J231" s="9"/>
      <c r="K231" s="9"/>
      <c r="L231" s="9"/>
      <c r="M231" s="9"/>
      <c r="N231" s="8">
        <v>16</v>
      </c>
      <c r="O231" s="8">
        <v>3</v>
      </c>
      <c r="P231" s="9"/>
    </row>
    <row r="232" spans="1:16" ht="11.1" customHeight="1" x14ac:dyDescent="0.2">
      <c r="A232" s="21" t="s">
        <v>34</v>
      </c>
      <c r="B232" s="22"/>
      <c r="C232" s="23"/>
      <c r="D232" s="12">
        <f>D227+D228+D229+D230+D231</f>
        <v>520</v>
      </c>
      <c r="E232" s="8">
        <v>34</v>
      </c>
      <c r="F232" s="8">
        <v>28</v>
      </c>
      <c r="G232" s="8">
        <v>97</v>
      </c>
      <c r="H232" s="8">
        <v>784</v>
      </c>
      <c r="I232" s="9"/>
      <c r="J232" s="9"/>
      <c r="K232" s="9"/>
      <c r="L232" s="9"/>
      <c r="M232" s="9"/>
      <c r="N232" s="8">
        <v>107</v>
      </c>
      <c r="O232" s="8">
        <v>25</v>
      </c>
      <c r="P232" s="8">
        <v>6</v>
      </c>
    </row>
    <row r="233" spans="1:16" ht="11.1" customHeight="1" x14ac:dyDescent="0.2">
      <c r="A233" s="30" t="s">
        <v>35</v>
      </c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</row>
    <row r="234" spans="1:16" ht="21.95" customHeight="1" x14ac:dyDescent="0.2">
      <c r="A234" s="8">
        <v>1</v>
      </c>
      <c r="B234" s="27" t="s">
        <v>79</v>
      </c>
      <c r="C234" s="28"/>
      <c r="D234" s="8">
        <v>60</v>
      </c>
      <c r="E234" s="8">
        <v>1</v>
      </c>
      <c r="F234" s="8">
        <v>4</v>
      </c>
      <c r="G234" s="8">
        <v>5</v>
      </c>
      <c r="H234" s="8">
        <v>56</v>
      </c>
      <c r="I234" s="9"/>
      <c r="J234" s="9"/>
      <c r="K234" s="9"/>
      <c r="L234" s="8">
        <v>2</v>
      </c>
      <c r="M234" s="9"/>
      <c r="N234" s="8">
        <v>17</v>
      </c>
      <c r="O234" s="8">
        <v>10</v>
      </c>
      <c r="P234" s="9"/>
    </row>
    <row r="235" spans="1:16" ht="11.1" customHeight="1" x14ac:dyDescent="0.2">
      <c r="A235" s="8">
        <v>117</v>
      </c>
      <c r="B235" s="27" t="s">
        <v>119</v>
      </c>
      <c r="C235" s="28"/>
      <c r="D235" s="8">
        <v>200</v>
      </c>
      <c r="E235" s="8">
        <v>1</v>
      </c>
      <c r="F235" s="8">
        <v>4</v>
      </c>
      <c r="G235" s="8">
        <v>7</v>
      </c>
      <c r="H235" s="8">
        <v>67</v>
      </c>
      <c r="I235" s="9"/>
      <c r="J235" s="9"/>
      <c r="K235" s="9"/>
      <c r="L235" s="8">
        <v>2</v>
      </c>
      <c r="M235" s="9"/>
      <c r="N235" s="8">
        <v>42</v>
      </c>
      <c r="O235" s="8">
        <v>17</v>
      </c>
      <c r="P235" s="8">
        <v>1</v>
      </c>
    </row>
    <row r="236" spans="1:16" ht="21.95" customHeight="1" x14ac:dyDescent="0.2">
      <c r="A236" s="8">
        <v>308</v>
      </c>
      <c r="B236" s="28" t="s">
        <v>50</v>
      </c>
      <c r="C236" s="28"/>
      <c r="D236" s="8">
        <v>90</v>
      </c>
      <c r="E236" s="8">
        <v>11</v>
      </c>
      <c r="F236" s="8">
        <v>2</v>
      </c>
      <c r="G236" s="8">
        <v>5</v>
      </c>
      <c r="H236" s="8">
        <v>81</v>
      </c>
      <c r="I236" s="9"/>
      <c r="J236" s="9"/>
      <c r="K236" s="9"/>
      <c r="L236" s="9"/>
      <c r="M236" s="9"/>
      <c r="N236" s="9"/>
      <c r="O236" s="9"/>
      <c r="P236" s="9"/>
    </row>
    <row r="237" spans="1:16" ht="21.95" customHeight="1" x14ac:dyDescent="0.2">
      <c r="A237" s="8">
        <v>377</v>
      </c>
      <c r="B237" s="27" t="s">
        <v>93</v>
      </c>
      <c r="C237" s="28"/>
      <c r="D237" s="8">
        <v>150</v>
      </c>
      <c r="E237" s="8">
        <v>3</v>
      </c>
      <c r="F237" s="8">
        <v>6</v>
      </c>
      <c r="G237" s="8">
        <v>9</v>
      </c>
      <c r="H237" s="8">
        <v>102</v>
      </c>
      <c r="I237" s="9"/>
      <c r="J237" s="9"/>
      <c r="K237" s="9"/>
      <c r="L237" s="9"/>
      <c r="M237" s="9"/>
      <c r="N237" s="8">
        <v>77</v>
      </c>
      <c r="O237" s="8">
        <v>25</v>
      </c>
      <c r="P237" s="8">
        <v>1</v>
      </c>
    </row>
    <row r="238" spans="1:16" ht="21.95" customHeight="1" x14ac:dyDescent="0.2">
      <c r="A238" s="8">
        <v>494</v>
      </c>
      <c r="B238" s="27" t="s">
        <v>120</v>
      </c>
      <c r="C238" s="28"/>
      <c r="D238" s="8">
        <v>200</v>
      </c>
      <c r="E238" s="9"/>
      <c r="F238" s="9"/>
      <c r="G238" s="8">
        <v>18</v>
      </c>
      <c r="H238" s="8">
        <v>72</v>
      </c>
      <c r="I238" s="9"/>
      <c r="J238" s="9"/>
      <c r="K238" s="9"/>
      <c r="L238" s="9"/>
      <c r="M238" s="9"/>
      <c r="N238" s="8">
        <v>11</v>
      </c>
      <c r="O238" s="8">
        <v>4</v>
      </c>
      <c r="P238" s="8">
        <v>1</v>
      </c>
    </row>
    <row r="239" spans="1:16" ht="11.1" customHeight="1" x14ac:dyDescent="0.2">
      <c r="A239" s="8">
        <v>115</v>
      </c>
      <c r="B239" s="28" t="s">
        <v>37</v>
      </c>
      <c r="C239" s="28"/>
      <c r="D239" s="8">
        <v>25</v>
      </c>
      <c r="E239" s="8">
        <v>2</v>
      </c>
      <c r="F239" s="9"/>
      <c r="G239" s="8">
        <v>8</v>
      </c>
      <c r="H239" s="8">
        <v>44</v>
      </c>
      <c r="I239" s="9"/>
      <c r="J239" s="9"/>
      <c r="K239" s="9"/>
      <c r="L239" s="9"/>
      <c r="M239" s="9"/>
      <c r="N239" s="8">
        <v>40</v>
      </c>
      <c r="O239" s="8">
        <v>12</v>
      </c>
      <c r="P239" s="8">
        <v>1</v>
      </c>
    </row>
    <row r="240" spans="1:16" ht="11.1" customHeight="1" x14ac:dyDescent="0.2">
      <c r="A240" s="8">
        <v>117</v>
      </c>
      <c r="B240" s="28" t="s">
        <v>33</v>
      </c>
      <c r="C240" s="28"/>
      <c r="D240" s="8">
        <v>25</v>
      </c>
      <c r="E240" s="8">
        <v>2</v>
      </c>
      <c r="F240" s="8">
        <v>1</v>
      </c>
      <c r="G240" s="8">
        <v>13</v>
      </c>
      <c r="H240" s="8">
        <v>66</v>
      </c>
      <c r="I240" s="9"/>
      <c r="J240" s="9"/>
      <c r="K240" s="9"/>
      <c r="L240" s="9"/>
      <c r="M240" s="9"/>
      <c r="N240" s="8">
        <v>16</v>
      </c>
      <c r="O240" s="8">
        <v>3</v>
      </c>
      <c r="P240" s="9"/>
    </row>
    <row r="241" spans="1:16" ht="11.1" customHeight="1" x14ac:dyDescent="0.2">
      <c r="A241" s="21" t="s">
        <v>38</v>
      </c>
      <c r="B241" s="22"/>
      <c r="C241" s="23"/>
      <c r="D241" s="12">
        <f>D234+D235+D236+D237+D238+D239+D240</f>
        <v>750</v>
      </c>
      <c r="E241" s="8">
        <v>20</v>
      </c>
      <c r="F241" s="8">
        <v>17</v>
      </c>
      <c r="G241" s="8">
        <v>65</v>
      </c>
      <c r="H241" s="8">
        <v>488</v>
      </c>
      <c r="I241" s="9"/>
      <c r="J241" s="9"/>
      <c r="K241" s="9"/>
      <c r="L241" s="8">
        <v>4</v>
      </c>
      <c r="M241" s="9"/>
      <c r="N241" s="8">
        <v>203</v>
      </c>
      <c r="O241" s="8">
        <v>71</v>
      </c>
      <c r="P241" s="8">
        <v>4</v>
      </c>
    </row>
    <row r="242" spans="1:16" s="1" customFormat="1" ht="11.1" customHeight="1" x14ac:dyDescent="0.2">
      <c r="A242" s="20" t="s">
        <v>39</v>
      </c>
      <c r="B242" s="20"/>
      <c r="C242" s="20"/>
      <c r="D242" s="20"/>
      <c r="E242" s="8">
        <v>54</v>
      </c>
      <c r="F242" s="8">
        <v>45</v>
      </c>
      <c r="G242" s="8">
        <v>162</v>
      </c>
      <c r="H242" s="8">
        <v>1272</v>
      </c>
      <c r="I242" s="9"/>
      <c r="J242" s="9"/>
      <c r="K242" s="9"/>
      <c r="L242" s="8">
        <v>4</v>
      </c>
      <c r="M242" s="9"/>
      <c r="N242" s="8">
        <v>310</v>
      </c>
      <c r="O242" s="8">
        <v>96</v>
      </c>
      <c r="P242" s="8">
        <v>10</v>
      </c>
    </row>
    <row r="243" spans="1:16" ht="11.1" customHeight="1" x14ac:dyDescent="0.2">
      <c r="A243" s="20" t="s">
        <v>72</v>
      </c>
      <c r="B243" s="20"/>
      <c r="C243" s="20"/>
      <c r="D243" s="20"/>
      <c r="E243" s="8">
        <f>E23+E48+E73+E97+E121+E144+E168+E193+E218+E242</f>
        <v>450</v>
      </c>
      <c r="F243" s="8">
        <f t="shared" ref="F243:H243" si="7">F23+F48+F73+F97+F121+F144+F168+F193+F218+F242</f>
        <v>407</v>
      </c>
      <c r="G243" s="8">
        <f t="shared" si="7"/>
        <v>1699</v>
      </c>
      <c r="H243" s="8">
        <f t="shared" si="7"/>
        <v>12160</v>
      </c>
      <c r="I243" s="9"/>
      <c r="J243" s="9"/>
      <c r="K243" s="9"/>
      <c r="L243" s="8">
        <v>46</v>
      </c>
      <c r="M243" s="9"/>
      <c r="N243" s="8">
        <v>5356</v>
      </c>
      <c r="O243" s="8">
        <v>1798</v>
      </c>
      <c r="P243" s="8">
        <v>128</v>
      </c>
    </row>
    <row r="244" spans="1:16" ht="11.1" customHeight="1" x14ac:dyDescent="0.2">
      <c r="A244" s="20"/>
      <c r="B244" s="20"/>
      <c r="C244" s="20"/>
      <c r="D244" s="20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</row>
    <row r="245" spans="1:16" ht="11.1" customHeight="1" x14ac:dyDescent="0.2"/>
    <row r="246" spans="1:16" ht="11.1" customHeight="1" x14ac:dyDescent="0.2">
      <c r="B246" s="3"/>
      <c r="C246" s="16" t="s">
        <v>73</v>
      </c>
      <c r="D246" s="17"/>
      <c r="E246" s="18">
        <f>E14+E37+E62+E86+E111+E135+E158+E182+E207+E232</f>
        <v>169</v>
      </c>
      <c r="F246" s="18">
        <f t="shared" ref="F246:H246" si="8">F14+F37+F62+F86+F111+F135+F158+F182+F207+F232</f>
        <v>167</v>
      </c>
      <c r="G246" s="18">
        <f t="shared" si="8"/>
        <v>816</v>
      </c>
      <c r="H246" s="18">
        <f t="shared" si="8"/>
        <v>5278</v>
      </c>
    </row>
    <row r="247" spans="1:16" ht="11.1" customHeight="1" x14ac:dyDescent="0.2">
      <c r="G247" s="4"/>
    </row>
    <row r="249" spans="1:16" ht="11.45" customHeight="1" x14ac:dyDescent="0.2">
      <c r="C249" s="16" t="s">
        <v>74</v>
      </c>
      <c r="D249" s="17"/>
      <c r="E249" s="18">
        <f>E22+E47+E72+E96+E120+E143+E167+E192+E217+E241</f>
        <v>281</v>
      </c>
      <c r="F249" s="18">
        <f t="shared" ref="F249:H249" si="9">F22+F47+F72+F96+F120+F143+F167+F192+F217+F241</f>
        <v>240</v>
      </c>
      <c r="G249" s="18">
        <f t="shared" si="9"/>
        <v>883</v>
      </c>
      <c r="H249" s="18">
        <f t="shared" si="9"/>
        <v>6882</v>
      </c>
    </row>
    <row r="253" spans="1:16" ht="11.45" customHeight="1" x14ac:dyDescent="0.2">
      <c r="E253" s="15">
        <f>E246+E249</f>
        <v>450</v>
      </c>
      <c r="F253" s="15">
        <f t="shared" ref="F253:H253" si="10">F246+F249</f>
        <v>407</v>
      </c>
      <c r="G253" s="15">
        <f t="shared" si="10"/>
        <v>1699</v>
      </c>
      <c r="H253" s="15">
        <f t="shared" si="10"/>
        <v>12160</v>
      </c>
    </row>
    <row r="256" spans="1:16" ht="11.45" customHeight="1" x14ac:dyDescent="0.2">
      <c r="E256" s="15"/>
      <c r="F256" s="15"/>
      <c r="G256" s="15"/>
      <c r="H256" s="15"/>
    </row>
  </sheetData>
  <mergeCells count="344">
    <mergeCell ref="B7:C7"/>
    <mergeCell ref="A8:P8"/>
    <mergeCell ref="B9:C9"/>
    <mergeCell ref="B10:C10"/>
    <mergeCell ref="B11:C11"/>
    <mergeCell ref="B12:C12"/>
    <mergeCell ref="B13:C13"/>
    <mergeCell ref="A15:P15"/>
    <mergeCell ref="K1:P1"/>
    <mergeCell ref="A2:P2"/>
    <mergeCell ref="F3:H3"/>
    <mergeCell ref="I3:J3"/>
    <mergeCell ref="K3:P3"/>
    <mergeCell ref="D4:E4"/>
    <mergeCell ref="I4:J4"/>
    <mergeCell ref="K4:P4"/>
    <mergeCell ref="A5:A6"/>
    <mergeCell ref="B5:C6"/>
    <mergeCell ref="D5:D6"/>
    <mergeCell ref="E5:G5"/>
    <mergeCell ref="H5:H6"/>
    <mergeCell ref="I5:L5"/>
    <mergeCell ref="M5:P5"/>
    <mergeCell ref="E1:J1"/>
    <mergeCell ref="B16:C16"/>
    <mergeCell ref="B17:C17"/>
    <mergeCell ref="B18:C18"/>
    <mergeCell ref="B19:C19"/>
    <mergeCell ref="B20:C20"/>
    <mergeCell ref="B21:C21"/>
    <mergeCell ref="A23:D23"/>
    <mergeCell ref="K24:P24"/>
    <mergeCell ref="E24:J24"/>
    <mergeCell ref="A25:P25"/>
    <mergeCell ref="F26:H26"/>
    <mergeCell ref="I26:J26"/>
    <mergeCell ref="K26:P26"/>
    <mergeCell ref="D27:E27"/>
    <mergeCell ref="I27:J27"/>
    <mergeCell ref="K27:P27"/>
    <mergeCell ref="A28:A29"/>
    <mergeCell ref="B28:C29"/>
    <mergeCell ref="D28:D29"/>
    <mergeCell ref="E28:G28"/>
    <mergeCell ref="H28:H29"/>
    <mergeCell ref="I28:L28"/>
    <mergeCell ref="M28:P28"/>
    <mergeCell ref="B39:C39"/>
    <mergeCell ref="B40:C40"/>
    <mergeCell ref="B41:C41"/>
    <mergeCell ref="B42:C42"/>
    <mergeCell ref="B43:C43"/>
    <mergeCell ref="B44:C44"/>
    <mergeCell ref="B45:C45"/>
    <mergeCell ref="B46:C46"/>
    <mergeCell ref="B30:C30"/>
    <mergeCell ref="A31:P31"/>
    <mergeCell ref="B32:C32"/>
    <mergeCell ref="B33:C33"/>
    <mergeCell ref="B34:C34"/>
    <mergeCell ref="B35:C35"/>
    <mergeCell ref="B36:C36"/>
    <mergeCell ref="A38:P38"/>
    <mergeCell ref="A48:D48"/>
    <mergeCell ref="K49:P49"/>
    <mergeCell ref="A50:P50"/>
    <mergeCell ref="F51:H51"/>
    <mergeCell ref="I51:J51"/>
    <mergeCell ref="K51:P51"/>
    <mergeCell ref="D52:E52"/>
    <mergeCell ref="I52:J52"/>
    <mergeCell ref="K52:P52"/>
    <mergeCell ref="E49:J49"/>
    <mergeCell ref="B57:C57"/>
    <mergeCell ref="B58:C58"/>
    <mergeCell ref="B59:C59"/>
    <mergeCell ref="B60:C60"/>
    <mergeCell ref="B61:C61"/>
    <mergeCell ref="A63:P63"/>
    <mergeCell ref="B64:C64"/>
    <mergeCell ref="B65:C65"/>
    <mergeCell ref="A53:A54"/>
    <mergeCell ref="B53:C54"/>
    <mergeCell ref="D53:D54"/>
    <mergeCell ref="E53:G53"/>
    <mergeCell ref="H53:H54"/>
    <mergeCell ref="I53:L53"/>
    <mergeCell ref="M53:P53"/>
    <mergeCell ref="B55:C55"/>
    <mergeCell ref="A56:P56"/>
    <mergeCell ref="B66:C66"/>
    <mergeCell ref="B67:C67"/>
    <mergeCell ref="B68:C68"/>
    <mergeCell ref="B69:C69"/>
    <mergeCell ref="B70:C70"/>
    <mergeCell ref="B71:C71"/>
    <mergeCell ref="A73:D73"/>
    <mergeCell ref="K74:P74"/>
    <mergeCell ref="E74:J74"/>
    <mergeCell ref="A75:P75"/>
    <mergeCell ref="F76:H76"/>
    <mergeCell ref="I76:J76"/>
    <mergeCell ref="K76:P76"/>
    <mergeCell ref="D77:E77"/>
    <mergeCell ref="I77:J77"/>
    <mergeCell ref="K77:P77"/>
    <mergeCell ref="A78:A79"/>
    <mergeCell ref="B78:C79"/>
    <mergeCell ref="D78:D79"/>
    <mergeCell ref="E78:G78"/>
    <mergeCell ref="H78:H79"/>
    <mergeCell ref="I78:L78"/>
    <mergeCell ref="M78:P78"/>
    <mergeCell ref="B89:C89"/>
    <mergeCell ref="B90:C90"/>
    <mergeCell ref="B91:C91"/>
    <mergeCell ref="B92:C92"/>
    <mergeCell ref="B93:C93"/>
    <mergeCell ref="B94:C94"/>
    <mergeCell ref="B95:C95"/>
    <mergeCell ref="A97:D97"/>
    <mergeCell ref="B80:C80"/>
    <mergeCell ref="A81:P81"/>
    <mergeCell ref="B82:C82"/>
    <mergeCell ref="B83:C83"/>
    <mergeCell ref="B84:C84"/>
    <mergeCell ref="B85:C85"/>
    <mergeCell ref="A87:P87"/>
    <mergeCell ref="B88:C88"/>
    <mergeCell ref="B104:C104"/>
    <mergeCell ref="A105:P105"/>
    <mergeCell ref="B106:C106"/>
    <mergeCell ref="B107:C107"/>
    <mergeCell ref="B108:C108"/>
    <mergeCell ref="B109:C109"/>
    <mergeCell ref="B110:C110"/>
    <mergeCell ref="A112:P112"/>
    <mergeCell ref="K98:P98"/>
    <mergeCell ref="A99:P99"/>
    <mergeCell ref="F100:H100"/>
    <mergeCell ref="I100:J100"/>
    <mergeCell ref="K100:P100"/>
    <mergeCell ref="D101:E101"/>
    <mergeCell ref="I101:J101"/>
    <mergeCell ref="K101:P101"/>
    <mergeCell ref="A102:A103"/>
    <mergeCell ref="B102:C103"/>
    <mergeCell ref="D102:D103"/>
    <mergeCell ref="E102:G102"/>
    <mergeCell ref="H102:H103"/>
    <mergeCell ref="I102:L102"/>
    <mergeCell ref="M102:P102"/>
    <mergeCell ref="E98:J98"/>
    <mergeCell ref="B113:C113"/>
    <mergeCell ref="B114:C114"/>
    <mergeCell ref="B116:C116"/>
    <mergeCell ref="B117:C117"/>
    <mergeCell ref="B118:C118"/>
    <mergeCell ref="B119:C119"/>
    <mergeCell ref="A121:D121"/>
    <mergeCell ref="K122:P122"/>
    <mergeCell ref="E122:J122"/>
    <mergeCell ref="B115:C115"/>
    <mergeCell ref="B128:C128"/>
    <mergeCell ref="A129:P129"/>
    <mergeCell ref="B130:C130"/>
    <mergeCell ref="B131:C131"/>
    <mergeCell ref="B132:C132"/>
    <mergeCell ref="B133:C133"/>
    <mergeCell ref="B134:C134"/>
    <mergeCell ref="A136:P136"/>
    <mergeCell ref="A123:P123"/>
    <mergeCell ref="F124:H124"/>
    <mergeCell ref="I124:J124"/>
    <mergeCell ref="K124:P124"/>
    <mergeCell ref="D125:E125"/>
    <mergeCell ref="I125:J125"/>
    <mergeCell ref="K125:P125"/>
    <mergeCell ref="A126:A127"/>
    <mergeCell ref="B126:C127"/>
    <mergeCell ref="D126:D127"/>
    <mergeCell ref="E126:G126"/>
    <mergeCell ref="H126:H127"/>
    <mergeCell ref="I126:L126"/>
    <mergeCell ref="M126:P126"/>
    <mergeCell ref="B137:C137"/>
    <mergeCell ref="B138:C138"/>
    <mergeCell ref="B139:C139"/>
    <mergeCell ref="B140:C140"/>
    <mergeCell ref="B141:C141"/>
    <mergeCell ref="B142:C142"/>
    <mergeCell ref="A144:D144"/>
    <mergeCell ref="K145:P145"/>
    <mergeCell ref="E145:J145"/>
    <mergeCell ref="A146:P146"/>
    <mergeCell ref="F147:H147"/>
    <mergeCell ref="I147:J147"/>
    <mergeCell ref="K147:P147"/>
    <mergeCell ref="D148:E148"/>
    <mergeCell ref="I148:J148"/>
    <mergeCell ref="K148:P148"/>
    <mergeCell ref="A149:A150"/>
    <mergeCell ref="B149:C150"/>
    <mergeCell ref="D149:D150"/>
    <mergeCell ref="E149:G149"/>
    <mergeCell ref="H149:H150"/>
    <mergeCell ref="I149:L149"/>
    <mergeCell ref="M149:P149"/>
    <mergeCell ref="B160:C160"/>
    <mergeCell ref="B161:C161"/>
    <mergeCell ref="B162:C162"/>
    <mergeCell ref="B163:C163"/>
    <mergeCell ref="B164:C164"/>
    <mergeCell ref="B165:C165"/>
    <mergeCell ref="B166:C166"/>
    <mergeCell ref="A168:D168"/>
    <mergeCell ref="B151:C151"/>
    <mergeCell ref="A152:P152"/>
    <mergeCell ref="B153:C153"/>
    <mergeCell ref="B154:C154"/>
    <mergeCell ref="B155:C155"/>
    <mergeCell ref="B156:C156"/>
    <mergeCell ref="B157:C157"/>
    <mergeCell ref="A159:P159"/>
    <mergeCell ref="K169:P169"/>
    <mergeCell ref="A170:P170"/>
    <mergeCell ref="F171:H171"/>
    <mergeCell ref="I171:J171"/>
    <mergeCell ref="K171:P171"/>
    <mergeCell ref="D172:E172"/>
    <mergeCell ref="I172:J172"/>
    <mergeCell ref="K172:P172"/>
    <mergeCell ref="A173:A174"/>
    <mergeCell ref="B173:C174"/>
    <mergeCell ref="D173:D174"/>
    <mergeCell ref="E173:G173"/>
    <mergeCell ref="H173:H174"/>
    <mergeCell ref="I173:L173"/>
    <mergeCell ref="M173:P173"/>
    <mergeCell ref="E169:J169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75:C175"/>
    <mergeCell ref="A176:P176"/>
    <mergeCell ref="B177:C177"/>
    <mergeCell ref="B178:C178"/>
    <mergeCell ref="B179:C179"/>
    <mergeCell ref="B180:C180"/>
    <mergeCell ref="B181:C181"/>
    <mergeCell ref="A183:P183"/>
    <mergeCell ref="A193:D193"/>
    <mergeCell ref="K194:P194"/>
    <mergeCell ref="A195:P195"/>
    <mergeCell ref="F196:H196"/>
    <mergeCell ref="I196:J196"/>
    <mergeCell ref="K196:P196"/>
    <mergeCell ref="D197:E197"/>
    <mergeCell ref="I197:J197"/>
    <mergeCell ref="K197:P197"/>
    <mergeCell ref="E194:J194"/>
    <mergeCell ref="B202:C202"/>
    <mergeCell ref="B203:C203"/>
    <mergeCell ref="B204:C204"/>
    <mergeCell ref="B205:C205"/>
    <mergeCell ref="B206:C206"/>
    <mergeCell ref="A208:P208"/>
    <mergeCell ref="B209:C209"/>
    <mergeCell ref="B210:C210"/>
    <mergeCell ref="A198:A199"/>
    <mergeCell ref="B198:C199"/>
    <mergeCell ref="D198:D199"/>
    <mergeCell ref="E198:G198"/>
    <mergeCell ref="H198:H199"/>
    <mergeCell ref="I198:L198"/>
    <mergeCell ref="M198:P198"/>
    <mergeCell ref="B200:C200"/>
    <mergeCell ref="A201:P201"/>
    <mergeCell ref="B211:C211"/>
    <mergeCell ref="B212:C212"/>
    <mergeCell ref="B213:C213"/>
    <mergeCell ref="B214:C214"/>
    <mergeCell ref="B215:C215"/>
    <mergeCell ref="B216:C216"/>
    <mergeCell ref="A218:D218"/>
    <mergeCell ref="K219:P219"/>
    <mergeCell ref="E219:J219"/>
    <mergeCell ref="A220:P220"/>
    <mergeCell ref="F221:H221"/>
    <mergeCell ref="I221:J221"/>
    <mergeCell ref="K221:P221"/>
    <mergeCell ref="D222:E222"/>
    <mergeCell ref="I222:J222"/>
    <mergeCell ref="K222:P222"/>
    <mergeCell ref="A223:A224"/>
    <mergeCell ref="B223:C224"/>
    <mergeCell ref="D223:D224"/>
    <mergeCell ref="E223:G223"/>
    <mergeCell ref="H223:H224"/>
    <mergeCell ref="I223:L223"/>
    <mergeCell ref="M223:P223"/>
    <mergeCell ref="B236:C236"/>
    <mergeCell ref="B237:C237"/>
    <mergeCell ref="B238:C238"/>
    <mergeCell ref="B239:C239"/>
    <mergeCell ref="B240:C240"/>
    <mergeCell ref="A242:D242"/>
    <mergeCell ref="B225:C225"/>
    <mergeCell ref="A226:P226"/>
    <mergeCell ref="B227:C227"/>
    <mergeCell ref="B228:C228"/>
    <mergeCell ref="B229:C229"/>
    <mergeCell ref="B230:C230"/>
    <mergeCell ref="B231:C231"/>
    <mergeCell ref="A233:P233"/>
    <mergeCell ref="A243:D243"/>
    <mergeCell ref="A244:D244"/>
    <mergeCell ref="A14:C14"/>
    <mergeCell ref="A37:C37"/>
    <mergeCell ref="A22:C22"/>
    <mergeCell ref="A47:C47"/>
    <mergeCell ref="A62:C62"/>
    <mergeCell ref="A72:C72"/>
    <mergeCell ref="A86:C86"/>
    <mergeCell ref="A96:C96"/>
    <mergeCell ref="A111:C111"/>
    <mergeCell ref="A120:C120"/>
    <mergeCell ref="A135:C135"/>
    <mergeCell ref="A143:C143"/>
    <mergeCell ref="A158:C158"/>
    <mergeCell ref="A167:C167"/>
    <mergeCell ref="A182:C182"/>
    <mergeCell ref="A192:C192"/>
    <mergeCell ref="A207:C207"/>
    <mergeCell ref="A217:C217"/>
    <mergeCell ref="A232:C232"/>
    <mergeCell ref="A241:C241"/>
    <mergeCell ref="B234:C234"/>
    <mergeCell ref="B235:C235"/>
  </mergeCells>
  <pageMargins left="0.75" right="1" top="0.75" bottom="1" header="0.5" footer="0.5"/>
  <pageSetup paperSize="9" orientation="portrait" r:id="rId1"/>
  <rowBreaks count="10" manualBreakCount="10">
    <brk id="23" max="16383" man="1"/>
    <brk id="48" max="16383" man="1"/>
    <brk id="73" max="16383" man="1"/>
    <brk id="97" max="16383" man="1"/>
    <brk id="121" max="16383" man="1"/>
    <brk id="144" max="16383" man="1"/>
    <brk id="168" max="16383" man="1"/>
    <brk id="193" max="16383" man="1"/>
    <brk id="218" max="16383" man="1"/>
    <brk id="2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user1c3</cp:lastModifiedBy>
  <cp:lastPrinted>2025-08-15T10:57:21Z</cp:lastPrinted>
  <dcterms:modified xsi:type="dcterms:W3CDTF">2025-08-15T11:18:27Z</dcterms:modified>
</cp:coreProperties>
</file>